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60" windowHeight="7035" activeTab="0"/>
  </bookViews>
  <sheets>
    <sheet name="108學年度研究所碩士班入學招生" sheetId="1" r:id="rId1"/>
  </sheets>
  <definedNames>
    <definedName name="_xlnm._FilterDatabase" localSheetId="0" hidden="1">'108學年度研究所碩士班入學招生'!$A$3:$M$70</definedName>
  </definedNames>
  <calcPr fullCalcOnLoad="1"/>
</workbook>
</file>

<file path=xl/sharedStrings.xml><?xml version="1.0" encoding="utf-8"?>
<sst xmlns="http://schemas.openxmlformats.org/spreadsheetml/2006/main" count="95" uniqueCount="57">
  <si>
    <t>-</t>
  </si>
  <si>
    <r>
      <rPr>
        <b/>
        <sz val="11"/>
        <color indexed="8"/>
        <rFont val="新細明體"/>
        <family val="1"/>
      </rPr>
      <t>代碼</t>
    </r>
  </si>
  <si>
    <r>
      <rPr>
        <b/>
        <sz val="11"/>
        <color indexed="8"/>
        <rFont val="新細明體"/>
        <family val="1"/>
      </rPr>
      <t>報名人數</t>
    </r>
  </si>
  <si>
    <r>
      <rPr>
        <b/>
        <sz val="11"/>
        <color indexed="8"/>
        <rFont val="新細明體"/>
        <family val="1"/>
      </rPr>
      <t>組</t>
    </r>
  </si>
  <si>
    <r>
      <rPr>
        <b/>
        <sz val="11"/>
        <color indexed="8"/>
        <rFont val="新細明體"/>
        <family val="1"/>
      </rPr>
      <t>所</t>
    </r>
  </si>
  <si>
    <r>
      <rPr>
        <b/>
        <sz val="11"/>
        <color indexed="8"/>
        <rFont val="新細明體"/>
        <family val="1"/>
      </rPr>
      <t>甲</t>
    </r>
  </si>
  <si>
    <r>
      <rPr>
        <b/>
        <sz val="11"/>
        <color indexed="8"/>
        <rFont val="新細明體"/>
        <family val="1"/>
      </rPr>
      <t>乙</t>
    </r>
  </si>
  <si>
    <r>
      <rPr>
        <b/>
        <sz val="11"/>
        <color indexed="8"/>
        <rFont val="新細明體"/>
        <family val="1"/>
      </rPr>
      <t>製造科技研究所</t>
    </r>
  </si>
  <si>
    <r>
      <rPr>
        <b/>
        <sz val="11"/>
        <color indexed="8"/>
        <rFont val="新細明體"/>
        <family val="1"/>
      </rPr>
      <t>不分</t>
    </r>
  </si>
  <si>
    <r>
      <rPr>
        <b/>
        <sz val="11"/>
        <color indexed="8"/>
        <rFont val="新細明體"/>
        <family val="1"/>
      </rPr>
      <t>車輛工程系碩士班</t>
    </r>
  </si>
  <si>
    <r>
      <rPr>
        <b/>
        <sz val="11"/>
        <color indexed="8"/>
        <rFont val="新細明體"/>
        <family val="1"/>
      </rPr>
      <t>能源與冷凍空調工程系碩士班</t>
    </r>
  </si>
  <si>
    <r>
      <rPr>
        <b/>
        <sz val="11"/>
        <color indexed="8"/>
        <rFont val="新細明體"/>
        <family val="1"/>
      </rPr>
      <t>乙</t>
    </r>
  </si>
  <si>
    <r>
      <rPr>
        <b/>
        <sz val="11"/>
        <color indexed="8"/>
        <rFont val="新細明體"/>
        <family val="1"/>
      </rPr>
      <t>自動化科技研究所</t>
    </r>
  </si>
  <si>
    <r>
      <rPr>
        <b/>
        <sz val="11"/>
        <color indexed="8"/>
        <rFont val="新細明體"/>
        <family val="1"/>
      </rPr>
      <t>不分</t>
    </r>
    <r>
      <rPr>
        <b/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</si>
  <si>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新細明體"/>
        <family val="1"/>
      </rPr>
      <t>電機工程系碩士班</t>
    </r>
  </si>
  <si>
    <r>
      <rPr>
        <b/>
        <sz val="11"/>
        <color indexed="8"/>
        <rFont val="新細明體"/>
        <family val="1"/>
      </rPr>
      <t>甲</t>
    </r>
  </si>
  <si>
    <r>
      <rPr>
        <b/>
        <sz val="11"/>
        <color indexed="8"/>
        <rFont val="新細明體"/>
        <family val="1"/>
      </rPr>
      <t>丙</t>
    </r>
  </si>
  <si>
    <r>
      <rPr>
        <b/>
        <sz val="11"/>
        <color indexed="8"/>
        <rFont val="新細明體"/>
        <family val="1"/>
      </rPr>
      <t>丁</t>
    </r>
  </si>
  <si>
    <r>
      <rPr>
        <b/>
        <sz val="11"/>
        <color indexed="8"/>
        <rFont val="新細明體"/>
        <family val="1"/>
      </rPr>
      <t>戊</t>
    </r>
  </si>
  <si>
    <r>
      <rPr>
        <b/>
        <sz val="11"/>
        <color indexed="8"/>
        <rFont val="新細明體"/>
        <family val="1"/>
      </rPr>
      <t>電子工程系碩士班</t>
    </r>
  </si>
  <si>
    <r>
      <rPr>
        <b/>
        <sz val="11"/>
        <color indexed="8"/>
        <rFont val="新細明體"/>
        <family val="1"/>
      </rPr>
      <t>資訊工程系碩士班</t>
    </r>
  </si>
  <si>
    <r>
      <rPr>
        <b/>
        <sz val="11"/>
        <color indexed="8"/>
        <rFont val="新細明體"/>
        <family val="1"/>
      </rPr>
      <t>光電工程系碩士班</t>
    </r>
  </si>
  <si>
    <r>
      <rPr>
        <b/>
        <sz val="11"/>
        <color indexed="8"/>
        <rFont val="新細明體"/>
        <family val="1"/>
      </rPr>
      <t>土木工程系土木與防災碩士班</t>
    </r>
  </si>
  <si>
    <r>
      <rPr>
        <b/>
        <sz val="11"/>
        <color indexed="8"/>
        <rFont val="新細明體"/>
        <family val="1"/>
      </rPr>
      <t>戊</t>
    </r>
  </si>
  <si>
    <r>
      <rPr>
        <b/>
        <sz val="11"/>
        <color indexed="8"/>
        <rFont val="新細明體"/>
        <family val="1"/>
      </rPr>
      <t>環境工程與管理研究所</t>
    </r>
  </si>
  <si>
    <r>
      <rPr>
        <b/>
        <sz val="11"/>
        <color indexed="8"/>
        <rFont val="新細明體"/>
        <family val="1"/>
      </rPr>
      <t>材料科學與工程研究所</t>
    </r>
  </si>
  <si>
    <r>
      <rPr>
        <b/>
        <sz val="11"/>
        <color indexed="8"/>
        <rFont val="新細明體"/>
        <family val="1"/>
      </rPr>
      <t>資源工程研究所</t>
    </r>
  </si>
  <si>
    <r>
      <rPr>
        <b/>
        <sz val="11"/>
        <color indexed="8"/>
        <rFont val="新細明體"/>
        <family val="1"/>
      </rPr>
      <t>化學工程與生物科技系化學工程碩士班</t>
    </r>
  </si>
  <si>
    <r>
      <rPr>
        <b/>
        <sz val="11"/>
        <color indexed="8"/>
        <rFont val="新細明體"/>
        <family val="1"/>
      </rPr>
      <t>化學工程與生物科技系生化與生醫工程碩士班</t>
    </r>
  </si>
  <si>
    <r>
      <rPr>
        <b/>
        <sz val="11"/>
        <color indexed="8"/>
        <rFont val="新細明體"/>
        <family val="1"/>
      </rPr>
      <t>分子科學與工程系有機高分子碩士班</t>
    </r>
  </si>
  <si>
    <r>
      <rPr>
        <b/>
        <sz val="12"/>
        <rFont val="新細明體"/>
        <family val="1"/>
      </rPr>
      <t>乙</t>
    </r>
  </si>
  <si>
    <r>
      <rPr>
        <b/>
        <sz val="10"/>
        <color indexed="8"/>
        <rFont val="新細明體"/>
        <family val="1"/>
      </rPr>
      <t>經營管理系碩士班</t>
    </r>
  </si>
  <si>
    <r>
      <rPr>
        <b/>
        <sz val="11"/>
        <rFont val="新細明體"/>
        <family val="1"/>
      </rPr>
      <t>資訊與財金管理系碩士班</t>
    </r>
  </si>
  <si>
    <r>
      <rPr>
        <b/>
        <sz val="11"/>
        <color indexed="8"/>
        <rFont val="新細明體"/>
        <family val="1"/>
      </rPr>
      <t>建築系建築與都市設計碩士班</t>
    </r>
  </si>
  <si>
    <r>
      <rPr>
        <b/>
        <sz val="11"/>
        <color indexed="8"/>
        <rFont val="新細明體"/>
        <family val="1"/>
      </rPr>
      <t>工業設計系創新設計碩士班</t>
    </r>
  </si>
  <si>
    <r>
      <rPr>
        <b/>
        <sz val="11"/>
        <rFont val="新細明體"/>
        <family val="1"/>
      </rPr>
      <t>互動設計系碩士班</t>
    </r>
  </si>
  <si>
    <r>
      <rPr>
        <b/>
        <sz val="11"/>
        <color indexed="8"/>
        <rFont val="新細明體"/>
        <family val="1"/>
      </rPr>
      <t>技術及職業教育研究所</t>
    </r>
  </si>
  <si>
    <r>
      <rPr>
        <b/>
        <sz val="11"/>
        <color indexed="8"/>
        <rFont val="新細明體"/>
        <family val="1"/>
      </rPr>
      <t>應用英文系碩士班</t>
    </r>
  </si>
  <si>
    <r>
      <rPr>
        <b/>
        <sz val="11"/>
        <color indexed="8"/>
        <rFont val="新細明體"/>
        <family val="1"/>
      </rPr>
      <t>智慧財產權研究所</t>
    </r>
  </si>
  <si>
    <r>
      <rPr>
        <b/>
        <sz val="11"/>
        <color indexed="8"/>
        <rFont val="新細明體"/>
        <family val="1"/>
      </rPr>
      <t>文化事業發展系碩士班</t>
    </r>
  </si>
  <si>
    <r>
      <rPr>
        <b/>
        <sz val="11"/>
        <color indexed="8"/>
        <rFont val="新細明體"/>
        <family val="1"/>
      </rPr>
      <t>合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新細明體"/>
        <family val="1"/>
      </rPr>
      <t>計</t>
    </r>
  </si>
  <si>
    <t>工業工程與管理系碩士班</t>
  </si>
  <si>
    <t>組別</t>
  </si>
  <si>
    <t>正取       最低分數</t>
  </si>
  <si>
    <t>正取       分組名額</t>
  </si>
  <si>
    <t>備取      分組名額</t>
  </si>
  <si>
    <t>備取         最低分數</t>
  </si>
  <si>
    <t>編號</t>
  </si>
  <si>
    <t>系所名稱</t>
  </si>
  <si>
    <t>系所   名額</t>
  </si>
  <si>
    <t>各所錄取率</t>
  </si>
  <si>
    <t>報到人數</t>
  </si>
  <si>
    <t>機械工程系機電整合碩士班</t>
  </si>
  <si>
    <t>分組   名額</t>
  </si>
  <si>
    <r>
      <rPr>
        <b/>
        <sz val="18"/>
        <rFont val="新細明體"/>
        <family val="1"/>
      </rPr>
      <t>國立臺北科技大學</t>
    </r>
    <r>
      <rPr>
        <b/>
        <sz val="18"/>
        <rFont val="Times New Roman"/>
        <family val="1"/>
      </rPr>
      <t>108</t>
    </r>
    <r>
      <rPr>
        <b/>
        <sz val="18"/>
        <rFont val="新細明體"/>
        <family val="1"/>
      </rPr>
      <t>學年度研究所碩士班一般招生名額</t>
    </r>
    <r>
      <rPr>
        <b/>
        <sz val="18"/>
        <rFont val="Times New Roman"/>
        <family val="1"/>
      </rPr>
      <t>-</t>
    </r>
    <r>
      <rPr>
        <b/>
        <sz val="18"/>
        <rFont val="新細明體"/>
        <family val="1"/>
      </rPr>
      <t>報名人數</t>
    </r>
    <r>
      <rPr>
        <b/>
        <sz val="18"/>
        <rFont val="Times New Roman"/>
        <family val="1"/>
      </rPr>
      <t>-</t>
    </r>
    <r>
      <rPr>
        <b/>
        <sz val="18"/>
        <rFont val="新細明體"/>
        <family val="1"/>
      </rPr>
      <t>錄取率及正備取報到情形</t>
    </r>
    <r>
      <rPr>
        <b/>
        <sz val="18"/>
        <rFont val="Times New Roman"/>
        <family val="1"/>
      </rPr>
      <t xml:space="preserve"> </t>
    </r>
    <r>
      <rPr>
        <b/>
        <sz val="18"/>
        <rFont val="新細明體"/>
        <family val="1"/>
      </rPr>
      <t>統計表</t>
    </r>
  </si>
  <si>
    <t>不列備取</t>
  </si>
  <si>
    <r>
      <t xml:space="preserve">最終遞補名次     </t>
    </r>
    <r>
      <rPr>
        <b/>
        <sz val="8"/>
        <color indexed="8"/>
        <rFont val="新細明體"/>
        <family val="1"/>
      </rPr>
      <t>(顯示為該組別最終備取名次)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</si>
</sst>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0.00_ "/>
    <numFmt numFmtId="178" formatCode="0.000_ "/>
    <numFmt numFmtId="179" formatCode="_-* #,##0.000_-;\-* #,##0.000_-;_-* &quot;-&quot;??_-;_-@_-"/>
    <numFmt numFmtId="180" formatCode="0.0_ "/>
    <numFmt numFmtId="181" formatCode="#,##0_ "/>
    <numFmt numFmtId="182" formatCode="0_);[Red]\(0\)"/>
    <numFmt numFmtId="183" formatCode="0.00_);[Red]\(0.00\)"/>
  </numFmts>
  <fonts count="71">
    <font>
      <sz val="12"/>
      <name val="新細明體"/>
      <family val="1"/>
    </font>
    <font>
      <b/>
      <sz val="14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b/>
      <sz val="11"/>
      <color indexed="8"/>
      <name val="新細明體"/>
      <family val="1"/>
    </font>
    <font>
      <b/>
      <sz val="10"/>
      <color indexed="8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1"/>
      <name val="新細明體"/>
      <family val="1"/>
    </font>
    <font>
      <b/>
      <sz val="9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8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細明體"/>
      <family val="3"/>
    </font>
    <font>
      <sz val="9"/>
      <name val="Times New Roman"/>
      <family val="1"/>
    </font>
    <font>
      <b/>
      <sz val="18"/>
      <name val="新細明體"/>
      <family val="1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新細明體"/>
      <family val="1"/>
    </font>
    <font>
      <b/>
      <sz val="8"/>
      <color indexed="8"/>
      <name val="新細明體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18"/>
      <name val="Times New Roman"/>
      <family val="1"/>
    </font>
    <font>
      <b/>
      <sz val="11"/>
      <color indexed="8"/>
      <name val="細明體"/>
      <family val="3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"/>
      <color theme="1"/>
      <name val="Times New Roman"/>
      <family val="1"/>
    </font>
    <font>
      <b/>
      <sz val="18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0000FF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>
        <color indexed="16"/>
      </left>
      <right style="thick">
        <color indexed="16"/>
      </right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medium">
        <color indexed="12"/>
      </left>
      <right style="thin">
        <color indexed="16"/>
      </right>
      <top style="thin">
        <color theme="5" tint="-0.4999699890613556"/>
      </top>
      <bottom style="thin">
        <color theme="5" tint="-0.4999699890613556"/>
      </bottom>
    </border>
    <border>
      <left style="medium">
        <color indexed="12"/>
      </left>
      <right style="thin">
        <color indexed="16"/>
      </right>
      <top style="thin">
        <color theme="5" tint="-0.4999699890613556"/>
      </top>
      <bottom style="medium">
        <color indexed="12"/>
      </bottom>
    </border>
    <border>
      <left style="thin">
        <color indexed="16"/>
      </left>
      <right style="thick">
        <color indexed="16"/>
      </right>
      <top style="thin">
        <color theme="5" tint="-0.4999699890613556"/>
      </top>
      <bottom style="medium">
        <color indexed="12"/>
      </bottom>
    </border>
    <border>
      <left style="thick">
        <color rgb="FF0000FF"/>
      </left>
      <right style="thin">
        <color theme="5" tint="-0.4999699890613556"/>
      </right>
      <top style="thin">
        <color theme="5" tint="-0.4999699890613556"/>
      </top>
      <bottom style="medium">
        <color indexed="12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medium">
        <color indexed="12"/>
      </bottom>
    </border>
    <border>
      <left>
        <color indexed="63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medium">
        <color indexed="12"/>
      </right>
      <top style="thin">
        <color theme="5" tint="-0.4999699890613556"/>
      </top>
      <bottom style="thin">
        <color theme="5" tint="-0.4999699890613556"/>
      </bottom>
    </border>
    <border>
      <left>
        <color indexed="63"/>
      </left>
      <right style="thin">
        <color theme="5" tint="-0.4999699890613556"/>
      </right>
      <top style="thin">
        <color theme="5" tint="-0.4999699890613556"/>
      </top>
      <bottom style="medium">
        <color indexed="12"/>
      </bottom>
    </border>
    <border>
      <left style="thin">
        <color theme="5" tint="-0.4999699890613556"/>
      </left>
      <right style="medium">
        <color indexed="12"/>
      </right>
      <top style="thin">
        <color theme="5" tint="-0.4999699890613556"/>
      </top>
      <bottom style="medium">
        <color indexed="12"/>
      </bottom>
    </border>
    <border>
      <left style="thin">
        <color theme="5" tint="-0.4999699890613556"/>
      </left>
      <right style="double">
        <color rgb="FF0000FF"/>
      </right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>
        <color indexed="63"/>
      </top>
      <bottom style="medium">
        <color indexed="12"/>
      </bottom>
    </border>
    <border>
      <left style="double">
        <color rgb="FF0000FF"/>
      </left>
      <right style="thin">
        <color theme="5" tint="-0.4999699890613556"/>
      </right>
      <top>
        <color indexed="63"/>
      </top>
      <bottom style="medium">
        <color indexed="12"/>
      </bottom>
    </border>
    <border>
      <left style="thin">
        <color theme="5" tint="-0.4999699890613556"/>
      </left>
      <right style="double">
        <color rgb="FF0000FF"/>
      </right>
      <top>
        <color indexed="63"/>
      </top>
      <bottom style="medium">
        <color indexed="12"/>
      </bottom>
    </border>
    <border>
      <left>
        <color indexed="63"/>
      </left>
      <right style="thin">
        <color theme="5" tint="-0.4999699890613556"/>
      </right>
      <top>
        <color indexed="63"/>
      </top>
      <bottom style="medium">
        <color indexed="12"/>
      </bottom>
    </border>
    <border>
      <left style="double">
        <color rgb="FF0000FF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double">
        <color rgb="FF0000FF"/>
      </left>
      <right style="thin">
        <color theme="5" tint="-0.4999699890613556"/>
      </right>
      <top style="thin">
        <color theme="5" tint="-0.4999699890613556"/>
      </top>
      <bottom>
        <color indexed="63"/>
      </bottom>
    </border>
    <border>
      <left style="double">
        <color rgb="FF0000FF"/>
      </left>
      <right style="thin">
        <color theme="5" tint="-0.4999699890613556"/>
      </right>
      <top>
        <color indexed="63"/>
      </top>
      <bottom>
        <color indexed="63"/>
      </bottom>
    </border>
    <border>
      <left style="double">
        <color rgb="FF0000FF"/>
      </left>
      <right style="thin">
        <color theme="5" tint="-0.4999699890613556"/>
      </right>
      <top>
        <color indexed="63"/>
      </top>
      <bottom style="thin">
        <color theme="5" tint="-0.4999699890613556"/>
      </bottom>
    </border>
    <border>
      <left style="thin">
        <color theme="5" tint="-0.4999699890613556"/>
      </left>
      <right style="double">
        <color rgb="FF0000FF"/>
      </right>
      <top style="medium">
        <color indexed="12"/>
      </top>
      <bottom>
        <color indexed="63"/>
      </bottom>
    </border>
    <border>
      <left style="thin">
        <color theme="5" tint="-0.4999699890613556"/>
      </left>
      <right style="double">
        <color rgb="FF0000FF"/>
      </right>
      <top>
        <color indexed="63"/>
      </top>
      <bottom style="thin">
        <color theme="5" tint="-0.4999699890613556"/>
      </bottom>
    </border>
    <border>
      <left style="medium">
        <color indexed="12"/>
      </left>
      <right style="thin">
        <color indexed="16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6"/>
      </right>
      <top>
        <color indexed="63"/>
      </top>
      <bottom style="thin">
        <color theme="5" tint="-0.4999699890613556"/>
      </bottom>
    </border>
    <border>
      <left style="thin">
        <color indexed="16"/>
      </left>
      <right style="thick">
        <color rgb="FF0000FF"/>
      </right>
      <top style="medium">
        <color indexed="12"/>
      </top>
      <bottom>
        <color indexed="63"/>
      </bottom>
    </border>
    <border>
      <left style="thin">
        <color indexed="16"/>
      </left>
      <right style="thick">
        <color rgb="FF0000FF"/>
      </right>
      <top>
        <color indexed="63"/>
      </top>
      <bottom style="thin">
        <color theme="5" tint="-0.4999699890613556"/>
      </bottom>
    </border>
    <border>
      <left style="double">
        <color rgb="FF0000FF"/>
      </left>
      <right style="thin">
        <color theme="5" tint="-0.4999699890613556"/>
      </right>
      <top style="medium">
        <color indexed="12"/>
      </top>
      <bottom>
        <color indexed="63"/>
      </bottom>
    </border>
    <border>
      <left style="thin">
        <color theme="5" tint="-0.4999699890613556"/>
      </left>
      <right style="thin">
        <color theme="5" tint="-0.4999699890613556"/>
      </right>
      <top style="medium">
        <color indexed="12"/>
      </top>
      <bottom>
        <color indexed="63"/>
      </bottom>
    </border>
    <border>
      <left style="thin">
        <color theme="5" tint="-0.4999699890613556"/>
      </left>
      <right style="thin">
        <color theme="5" tint="-0.4999699890613556"/>
      </right>
      <top>
        <color indexed="63"/>
      </top>
      <bottom style="thin">
        <color theme="5" tint="-0.4999699890613556"/>
      </bottom>
    </border>
    <border>
      <left style="thin">
        <color indexed="16"/>
      </left>
      <right style="thick">
        <color rgb="FF0000FF"/>
      </right>
      <top style="thin">
        <color theme="5" tint="-0.4999699890613556"/>
      </top>
      <bottom>
        <color indexed="63"/>
      </bottom>
    </border>
    <border>
      <left style="thin">
        <color indexed="16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n">
        <color theme="5" tint="-0.4999699890613556"/>
      </right>
      <top style="thin">
        <color theme="5" tint="-0.4999699890613556"/>
      </top>
      <bottom>
        <color indexed="63"/>
      </bottom>
    </border>
    <border>
      <left style="thick">
        <color rgb="FF0000FF"/>
      </left>
      <right style="thin">
        <color theme="5" tint="-0.4999699890613556"/>
      </right>
      <top>
        <color indexed="63"/>
      </top>
      <bottom>
        <color indexed="63"/>
      </bottom>
    </border>
    <border>
      <left style="thick">
        <color rgb="FF0000FF"/>
      </left>
      <right style="thin">
        <color theme="5" tint="-0.4999699890613556"/>
      </right>
      <top>
        <color indexed="63"/>
      </top>
      <bottom style="thin">
        <color theme="5" tint="-0.4999699890613556"/>
      </bottom>
    </border>
    <border>
      <left style="medium">
        <color indexed="12"/>
      </left>
      <right style="thin">
        <color indexed="16"/>
      </right>
      <top style="thin">
        <color theme="5" tint="-0.4999699890613556"/>
      </top>
      <bottom>
        <color indexed="63"/>
      </bottom>
    </border>
    <border>
      <left style="medium">
        <color indexed="12"/>
      </left>
      <right style="thin">
        <color indexed="16"/>
      </right>
      <top>
        <color indexed="63"/>
      </top>
      <bottom>
        <color indexed="63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>
        <color indexed="63"/>
      </bottom>
    </border>
    <border>
      <left style="thin">
        <color theme="5" tint="-0.4999699890613556"/>
      </left>
      <right style="thin">
        <color theme="5" tint="-0.4999699890613556"/>
      </right>
      <top>
        <color indexed="63"/>
      </top>
      <bottom>
        <color indexed="63"/>
      </bottom>
    </border>
    <border>
      <left style="thick">
        <color rgb="FF0000FF"/>
      </left>
      <right style="thin">
        <color theme="5" tint="-0.4999699890613556"/>
      </right>
      <top style="medium">
        <color indexed="12"/>
      </top>
      <bottom>
        <color indexed="63"/>
      </bottom>
    </border>
    <border>
      <left style="thin">
        <color theme="5" tint="-0.4999699890613556"/>
      </left>
      <right style="double">
        <color rgb="FF0000FF"/>
      </right>
      <top style="thin">
        <color theme="5" tint="-0.4999699890613556"/>
      </top>
      <bottom>
        <color indexed="63"/>
      </bottom>
    </border>
    <border>
      <left style="thin">
        <color theme="5" tint="-0.4999699890613556"/>
      </left>
      <right style="double">
        <color rgb="FF0000FF"/>
      </right>
      <top>
        <color indexed="63"/>
      </top>
      <bottom>
        <color indexed="63"/>
      </bottom>
    </border>
    <border>
      <left style="thin">
        <color theme="5" tint="-0.4999699890613556"/>
      </left>
      <right>
        <color indexed="63"/>
      </right>
      <top style="medium">
        <color indexed="12"/>
      </top>
      <bottom style="thin">
        <color theme="5" tint="-0.4999699890613556"/>
      </bottom>
    </border>
    <border>
      <left>
        <color indexed="63"/>
      </left>
      <right style="thin">
        <color theme="5" tint="-0.4999699890613556"/>
      </right>
      <top style="medium">
        <color indexed="12"/>
      </top>
      <bottom style="thin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theme="5" tint="-0.4999699890613556"/>
      </right>
      <top style="medium">
        <color indexed="12"/>
      </top>
      <bottom>
        <color indexed="63"/>
      </bottom>
    </border>
    <border>
      <left>
        <color indexed="63"/>
      </left>
      <right style="thin">
        <color theme="5" tint="-0.4999699890613556"/>
      </right>
      <top>
        <color indexed="63"/>
      </top>
      <bottom style="thin">
        <color theme="5" tint="-0.4999699890613556"/>
      </bottom>
    </border>
    <border>
      <left style="thin">
        <color theme="5" tint="-0.4999699890613556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theme="5" tint="-0.4999699890613556"/>
      </left>
      <right style="medium">
        <color indexed="12"/>
      </right>
      <top>
        <color indexed="63"/>
      </top>
      <bottom style="thin">
        <color theme="5" tint="-0.49996998906135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82">
    <xf numFmtId="0" fontId="0" fillId="0" borderId="0" xfId="0" applyAlignment="1">
      <alignment vertical="center"/>
    </xf>
    <xf numFmtId="0" fontId="1" fillId="0" borderId="0" xfId="15" applyFont="1">
      <alignment/>
      <protection/>
    </xf>
    <xf numFmtId="0" fontId="2" fillId="0" borderId="0" xfId="15" applyFont="1">
      <alignment/>
      <protection/>
    </xf>
    <xf numFmtId="0" fontId="6" fillId="0" borderId="0" xfId="15" applyFont="1">
      <alignment/>
      <protection/>
    </xf>
    <xf numFmtId="10" fontId="9" fillId="0" borderId="0" xfId="41" applyNumberFormat="1" applyFont="1" applyAlignment="1">
      <alignment horizontal="left" vertical="center"/>
    </xf>
    <xf numFmtId="0" fontId="7" fillId="0" borderId="0" xfId="15" applyFont="1" applyAlignment="1">
      <alignment horizontal="left" vertical="center"/>
      <protection/>
    </xf>
    <xf numFmtId="0" fontId="2" fillId="0" borderId="0" xfId="15" applyFont="1" applyAlignment="1">
      <alignment horizontal="center"/>
      <protection/>
    </xf>
    <xf numFmtId="0" fontId="12" fillId="0" borderId="0" xfId="15" applyFont="1" applyAlignment="1">
      <alignment horizontal="right"/>
      <protection/>
    </xf>
    <xf numFmtId="0" fontId="15" fillId="0" borderId="0" xfId="15" applyFont="1">
      <alignment/>
      <protection/>
    </xf>
    <xf numFmtId="0" fontId="14" fillId="0" borderId="0" xfId="15" applyFont="1" applyAlignment="1">
      <alignment horizontal="right"/>
      <protection/>
    </xf>
    <xf numFmtId="43" fontId="0" fillId="0" borderId="0" xfId="35" applyFont="1" applyAlignment="1">
      <alignment horizontal="right" vertical="center"/>
    </xf>
    <xf numFmtId="0" fontId="2" fillId="0" borderId="0" xfId="15" applyFont="1" applyAlignment="1">
      <alignment horizontal="right" vertical="center"/>
      <protection/>
    </xf>
    <xf numFmtId="0" fontId="2" fillId="33" borderId="0" xfId="15" applyFont="1" applyFill="1">
      <alignment/>
      <protection/>
    </xf>
    <xf numFmtId="177" fontId="16" fillId="34" borderId="10" xfId="15" applyNumberFormat="1" applyFont="1" applyFill="1" applyBorder="1" applyAlignment="1">
      <alignment horizontal="center" vertical="center" wrapText="1"/>
      <protection/>
    </xf>
    <xf numFmtId="177" fontId="14" fillId="0" borderId="10" xfId="0" applyNumberFormat="1" applyFont="1" applyBorder="1" applyAlignment="1">
      <alignment horizontal="center" vertical="center" wrapText="1"/>
    </xf>
    <xf numFmtId="0" fontId="17" fillId="0" borderId="11" xfId="15" applyFont="1" applyBorder="1" applyAlignment="1">
      <alignment horizontal="left" vertical="center" wrapText="1"/>
      <protection/>
    </xf>
    <xf numFmtId="0" fontId="17" fillId="0" borderId="11" xfId="15" applyFont="1" applyBorder="1" applyAlignment="1">
      <alignment horizontal="left" vertical="center"/>
      <protection/>
    </xf>
    <xf numFmtId="0" fontId="4" fillId="34" borderId="11" xfId="15" applyFont="1" applyFill="1" applyBorder="1" applyAlignment="1">
      <alignment horizontal="left" vertical="center" wrapText="1"/>
      <protection/>
    </xf>
    <xf numFmtId="0" fontId="16" fillId="34" borderId="12" xfId="15" applyFont="1" applyFill="1" applyBorder="1" applyAlignment="1">
      <alignment horizontal="center" vertical="center" wrapText="1"/>
      <protection/>
    </xf>
    <xf numFmtId="0" fontId="16" fillId="34" borderId="10" xfId="15" applyFont="1" applyFill="1" applyBorder="1" applyAlignment="1">
      <alignment horizontal="center" vertical="center" wrapText="1"/>
      <protection/>
    </xf>
    <xf numFmtId="0" fontId="16" fillId="0" borderId="11" xfId="15" applyFont="1" applyBorder="1" applyAlignment="1">
      <alignment horizontal="left" vertical="center" wrapText="1"/>
      <protection/>
    </xf>
    <xf numFmtId="0" fontId="16" fillId="35" borderId="12" xfId="15" applyFont="1" applyFill="1" applyBorder="1" applyAlignment="1">
      <alignment horizontal="center" vertical="center" wrapText="1"/>
      <protection/>
    </xf>
    <xf numFmtId="0" fontId="1" fillId="35" borderId="0" xfId="15" applyFont="1" applyFill="1">
      <alignment/>
      <protection/>
    </xf>
    <xf numFmtId="0" fontId="2" fillId="35" borderId="0" xfId="15" applyFont="1" applyFill="1">
      <alignment/>
      <protection/>
    </xf>
    <xf numFmtId="0" fontId="16" fillId="0" borderId="13" xfId="15" applyFont="1" applyBorder="1" applyAlignment="1">
      <alignment horizontal="center" vertical="center" wrapText="1"/>
      <protection/>
    </xf>
    <xf numFmtId="0" fontId="16" fillId="34" borderId="13" xfId="15" applyFont="1" applyFill="1" applyBorder="1" applyAlignment="1">
      <alignment horizontal="center" vertical="center" wrapText="1"/>
      <protection/>
    </xf>
    <xf numFmtId="0" fontId="16" fillId="33" borderId="14" xfId="15" applyFont="1" applyFill="1" applyBorder="1" applyAlignment="1">
      <alignment horizontal="center" vertical="center" wrapText="1"/>
      <protection/>
    </xf>
    <xf numFmtId="0" fontId="16" fillId="33" borderId="15" xfId="15" applyFont="1" applyFill="1" applyBorder="1" applyAlignment="1">
      <alignment horizontal="center" vertical="center" wrapText="1"/>
      <protection/>
    </xf>
    <xf numFmtId="181" fontId="16" fillId="33" borderId="16" xfId="15" applyNumberFormat="1" applyFont="1" applyFill="1" applyBorder="1" applyAlignment="1">
      <alignment horizontal="center" vertical="center" wrapText="1"/>
      <protection/>
    </xf>
    <xf numFmtId="181" fontId="21" fillId="33" borderId="17" xfId="15" applyNumberFormat="1" applyFont="1" applyFill="1" applyBorder="1" applyAlignment="1">
      <alignment horizontal="center" vertical="center" wrapText="1"/>
      <protection/>
    </xf>
    <xf numFmtId="10" fontId="2" fillId="0" borderId="0" xfId="15" applyNumberFormat="1" applyFont="1">
      <alignment/>
      <protection/>
    </xf>
    <xf numFmtId="10" fontId="2" fillId="0" borderId="0" xfId="15" applyNumberFormat="1" applyFont="1" applyAlignment="1">
      <alignment horizontal="right"/>
      <protection/>
    </xf>
    <xf numFmtId="182" fontId="2" fillId="0" borderId="0" xfId="15" applyNumberFormat="1" applyFont="1" applyAlignment="1">
      <alignment horizontal="center"/>
      <protection/>
    </xf>
    <xf numFmtId="182" fontId="0" fillId="0" borderId="0" xfId="35" applyNumberFormat="1" applyFont="1" applyAlignment="1">
      <alignment horizontal="center" vertical="center"/>
    </xf>
    <xf numFmtId="0" fontId="26" fillId="0" borderId="18" xfId="15" applyFont="1" applyBorder="1" applyAlignment="1">
      <alignment horizontal="center" vertical="center" wrapText="1"/>
      <protection/>
    </xf>
    <xf numFmtId="182" fontId="26" fillId="0" borderId="19" xfId="35" applyNumberFormat="1" applyFont="1" applyBorder="1" applyAlignment="1">
      <alignment horizontal="center" vertical="center" wrapText="1"/>
    </xf>
    <xf numFmtId="0" fontId="27" fillId="35" borderId="12" xfId="15" applyFont="1" applyFill="1" applyBorder="1" applyAlignment="1">
      <alignment horizontal="center" vertical="center" wrapText="1"/>
      <protection/>
    </xf>
    <xf numFmtId="0" fontId="26" fillId="0" borderId="18" xfId="15" applyFont="1" applyBorder="1" applyAlignment="1">
      <alignment horizontal="center" vertical="center"/>
      <protection/>
    </xf>
    <xf numFmtId="0" fontId="27" fillId="35" borderId="12" xfId="0" applyFont="1" applyFill="1" applyBorder="1" applyAlignment="1">
      <alignment horizontal="center" vertical="center" wrapText="1"/>
    </xf>
    <xf numFmtId="0" fontId="26" fillId="35" borderId="18" xfId="15" applyFont="1" applyFill="1" applyBorder="1" applyAlignment="1">
      <alignment horizontal="center" vertical="center" wrapText="1"/>
      <protection/>
    </xf>
    <xf numFmtId="182" fontId="26" fillId="35" borderId="19" xfId="35" applyNumberFormat="1" applyFont="1" applyFill="1" applyBorder="1" applyAlignment="1">
      <alignment horizontal="center" vertical="center" wrapText="1"/>
    </xf>
    <xf numFmtId="0" fontId="26" fillId="34" borderId="12" xfId="15" applyFont="1" applyFill="1" applyBorder="1" applyAlignment="1">
      <alignment horizontal="center" vertical="center" wrapText="1"/>
      <protection/>
    </xf>
    <xf numFmtId="10" fontId="26" fillId="34" borderId="12" xfId="15" applyNumberFormat="1" applyFont="1" applyFill="1" applyBorder="1" applyAlignment="1">
      <alignment horizontal="right" vertical="center" wrapText="1"/>
      <protection/>
    </xf>
    <xf numFmtId="181" fontId="26" fillId="33" borderId="17" xfId="15" applyNumberFormat="1" applyFont="1" applyFill="1" applyBorder="1" applyAlignment="1">
      <alignment horizontal="center" vertical="center" wrapText="1"/>
      <protection/>
    </xf>
    <xf numFmtId="10" fontId="26" fillId="33" borderId="17" xfId="15" applyNumberFormat="1" applyFont="1" applyFill="1" applyBorder="1" applyAlignment="1">
      <alignment horizontal="right" vertical="center" wrapText="1"/>
      <protection/>
    </xf>
    <xf numFmtId="181" fontId="27" fillId="33" borderId="20" xfId="15" applyNumberFormat="1" applyFont="1" applyFill="1" applyBorder="1" applyAlignment="1">
      <alignment horizontal="center" vertical="center" wrapText="1"/>
      <protection/>
    </xf>
    <xf numFmtId="182" fontId="29" fillId="33" borderId="21" xfId="15" applyNumberFormat="1" applyFont="1" applyFill="1" applyBorder="1" applyAlignment="1">
      <alignment horizontal="center" vertical="center" wrapText="1"/>
      <protection/>
    </xf>
    <xf numFmtId="0" fontId="14" fillId="34" borderId="12" xfId="15" applyFont="1" applyFill="1" applyBorder="1" applyAlignment="1">
      <alignment horizontal="center" vertical="center" wrapText="1"/>
      <protection/>
    </xf>
    <xf numFmtId="43" fontId="14" fillId="0" borderId="22" xfId="35" applyFont="1" applyBorder="1" applyAlignment="1">
      <alignment horizontal="center" vertical="center" wrapText="1"/>
    </xf>
    <xf numFmtId="177" fontId="14" fillId="0" borderId="22" xfId="15" applyNumberFormat="1" applyFont="1" applyBorder="1" applyAlignment="1">
      <alignment horizontal="right" vertical="center"/>
      <protection/>
    </xf>
    <xf numFmtId="43" fontId="14" fillId="0" borderId="22" xfId="35" applyNumberFormat="1" applyFont="1" applyBorder="1" applyAlignment="1">
      <alignment horizontal="center" vertical="center" wrapText="1"/>
    </xf>
    <xf numFmtId="0" fontId="31" fillId="34" borderId="12" xfId="15" applyFont="1" applyFill="1" applyBorder="1" applyAlignment="1">
      <alignment horizontal="center" vertical="center" wrapText="1"/>
      <protection/>
    </xf>
    <xf numFmtId="0" fontId="14" fillId="0" borderId="12" xfId="15" applyFont="1" applyFill="1" applyBorder="1" applyAlignment="1">
      <alignment horizontal="center" vertical="center" wrapText="1"/>
      <protection/>
    </xf>
    <xf numFmtId="0" fontId="14" fillId="34" borderId="12" xfId="15" applyFont="1" applyFill="1" applyBorder="1" applyAlignment="1">
      <alignment horizontal="center" vertical="center"/>
      <protection/>
    </xf>
    <xf numFmtId="181" fontId="68" fillId="33" borderId="23" xfId="15" applyNumberFormat="1" applyFont="1" applyFill="1" applyBorder="1" applyAlignment="1">
      <alignment horizontal="center" vertical="center" wrapText="1"/>
      <protection/>
    </xf>
    <xf numFmtId="181" fontId="27" fillId="33" borderId="23" xfId="15" applyNumberFormat="1" applyFont="1" applyFill="1" applyBorder="1" applyAlignment="1">
      <alignment horizontal="center" vertical="center" wrapText="1"/>
      <protection/>
    </xf>
    <xf numFmtId="181" fontId="27" fillId="33" borderId="24" xfId="15" applyNumberFormat="1" applyFont="1" applyFill="1" applyBorder="1" applyAlignment="1">
      <alignment horizontal="center" vertical="center" wrapText="1"/>
      <protection/>
    </xf>
    <xf numFmtId="181" fontId="27" fillId="33" borderId="25" xfId="15" applyNumberFormat="1" applyFont="1" applyFill="1" applyBorder="1" applyAlignment="1">
      <alignment horizontal="right" vertical="center" wrapText="1"/>
      <protection/>
    </xf>
    <xf numFmtId="181" fontId="27" fillId="33" borderId="26" xfId="15" applyNumberFormat="1" applyFont="1" applyFill="1" applyBorder="1" applyAlignment="1">
      <alignment horizontal="center" vertical="center" wrapText="1"/>
      <protection/>
    </xf>
    <xf numFmtId="43" fontId="31" fillId="0" borderId="22" xfId="35" applyFont="1" applyBorder="1" applyAlignment="1">
      <alignment horizontal="right" vertical="center" wrapText="1"/>
    </xf>
    <xf numFmtId="43" fontId="31" fillId="35" borderId="22" xfId="35" applyFont="1" applyFill="1" applyBorder="1" applyAlignment="1">
      <alignment horizontal="right" vertical="center" wrapText="1"/>
    </xf>
    <xf numFmtId="43" fontId="14" fillId="0" borderId="22" xfId="35" applyFont="1" applyBorder="1" applyAlignment="1">
      <alignment horizontal="right" vertical="center" wrapText="1"/>
    </xf>
    <xf numFmtId="0" fontId="14" fillId="23" borderId="27" xfId="34" applyFont="1" applyFill="1" applyBorder="1" applyAlignment="1">
      <alignment horizontal="center" vertical="center" wrapText="1"/>
      <protection/>
    </xf>
    <xf numFmtId="0" fontId="14" fillId="23" borderId="27" xfId="15" applyFont="1" applyFill="1" applyBorder="1" applyAlignment="1">
      <alignment horizontal="center" vertical="center"/>
      <protection/>
    </xf>
    <xf numFmtId="0" fontId="14" fillId="23" borderId="27" xfId="34" applyFont="1" applyFill="1" applyBorder="1" applyAlignment="1">
      <alignment horizontal="center" vertical="center"/>
      <protection/>
    </xf>
    <xf numFmtId="0" fontId="31" fillId="36" borderId="18" xfId="15" applyFont="1" applyFill="1" applyBorder="1" applyAlignment="1">
      <alignment horizontal="center" vertical="center" wrapText="1"/>
      <protection/>
    </xf>
    <xf numFmtId="0" fontId="31" fillId="36" borderId="18" xfId="15" applyFont="1" applyFill="1" applyBorder="1" applyAlignment="1">
      <alignment horizontal="center" vertical="center"/>
      <protection/>
    </xf>
    <xf numFmtId="0" fontId="30" fillId="36" borderId="18" xfId="15" applyFont="1" applyFill="1" applyBorder="1" applyAlignment="1">
      <alignment horizontal="center" vertical="center" wrapText="1"/>
      <protection/>
    </xf>
    <xf numFmtId="0" fontId="14" fillId="36" borderId="18" xfId="15" applyFont="1" applyFill="1" applyBorder="1" applyAlignment="1">
      <alignment horizontal="center" vertical="center"/>
      <protection/>
    </xf>
    <xf numFmtId="0" fontId="26" fillId="0" borderId="28" xfId="15" applyFont="1" applyBorder="1" applyAlignment="1">
      <alignment horizontal="center" vertical="center" wrapText="1"/>
      <protection/>
    </xf>
    <xf numFmtId="0" fontId="26" fillId="0" borderId="29" xfId="15" applyFont="1" applyBorder="1" applyAlignment="1">
      <alignment horizontal="center" vertical="center" wrapText="1"/>
      <protection/>
    </xf>
    <xf numFmtId="0" fontId="26" fillId="0" borderId="30" xfId="15" applyFont="1" applyBorder="1" applyAlignment="1">
      <alignment horizontal="center" vertical="center" wrapText="1"/>
      <protection/>
    </xf>
    <xf numFmtId="0" fontId="27" fillId="0" borderId="28" xfId="15" applyFont="1" applyBorder="1" applyAlignment="1">
      <alignment horizontal="center" vertical="center" wrapText="1"/>
      <protection/>
    </xf>
    <xf numFmtId="0" fontId="27" fillId="0" borderId="30" xfId="15" applyFont="1" applyBorder="1" applyAlignment="1">
      <alignment horizontal="center" vertical="center" wrapText="1"/>
      <protection/>
    </xf>
    <xf numFmtId="43" fontId="4" fillId="37" borderId="31" xfId="35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6" fillId="0" borderId="18" xfId="15" applyFont="1" applyBorder="1" applyAlignment="1">
      <alignment horizontal="center" vertical="center" wrapText="1"/>
      <protection/>
    </xf>
    <xf numFmtId="0" fontId="28" fillId="0" borderId="18" xfId="0" applyFont="1" applyBorder="1" applyAlignment="1">
      <alignment horizontal="center" vertical="center" wrapText="1"/>
    </xf>
    <xf numFmtId="0" fontId="26" fillId="0" borderId="18" xfId="15" applyFont="1" applyBorder="1" applyAlignment="1">
      <alignment horizontal="center" vertical="center"/>
      <protection/>
    </xf>
    <xf numFmtId="0" fontId="27" fillId="0" borderId="18" xfId="15" applyFont="1" applyBorder="1" applyAlignment="1">
      <alignment horizontal="center" vertical="center"/>
      <protection/>
    </xf>
    <xf numFmtId="0" fontId="4" fillId="34" borderId="33" xfId="15" applyFont="1" applyFill="1" applyBorder="1" applyAlignment="1">
      <alignment horizontal="center" vertical="center" wrapText="1"/>
      <protection/>
    </xf>
    <xf numFmtId="0" fontId="4" fillId="34" borderId="34" xfId="15" applyFont="1" applyFill="1" applyBorder="1" applyAlignment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8" fillId="23" borderId="37" xfId="15" applyFont="1" applyFill="1" applyBorder="1" applyAlignment="1">
      <alignment horizontal="center" vertical="center" wrapText="1"/>
      <protection/>
    </xf>
    <xf numFmtId="0" fontId="8" fillId="23" borderId="30" xfId="15" applyFont="1" applyFill="1" applyBorder="1" applyAlignment="1">
      <alignment horizontal="center" vertical="center" wrapText="1"/>
      <protection/>
    </xf>
    <xf numFmtId="0" fontId="8" fillId="23" borderId="31" xfId="15" applyFont="1" applyFill="1" applyBorder="1" applyAlignment="1">
      <alignment horizontal="center" vertical="center" wrapText="1"/>
      <protection/>
    </xf>
    <xf numFmtId="0" fontId="8" fillId="23" borderId="32" xfId="15" applyFont="1" applyFill="1" applyBorder="1" applyAlignment="1">
      <alignment horizontal="center" vertical="center" wrapText="1"/>
      <protection/>
    </xf>
    <xf numFmtId="0" fontId="4" fillId="36" borderId="37" xfId="15" applyFont="1" applyFill="1" applyBorder="1" applyAlignment="1">
      <alignment horizontal="center" vertical="center" wrapText="1"/>
      <protection/>
    </xf>
    <xf numFmtId="0" fontId="4" fillId="36" borderId="30" xfId="15" applyFont="1" applyFill="1" applyBorder="1" applyAlignment="1">
      <alignment horizontal="center" vertical="center" wrapText="1"/>
      <protection/>
    </xf>
    <xf numFmtId="0" fontId="31" fillId="34" borderId="12" xfId="15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8" fillId="34" borderId="38" xfId="15" applyFont="1" applyFill="1" applyBorder="1" applyAlignment="1">
      <alignment horizontal="center" vertical="center" wrapText="1"/>
      <protection/>
    </xf>
    <xf numFmtId="0" fontId="8" fillId="34" borderId="39" xfId="15" applyFont="1" applyFill="1" applyBorder="1" applyAlignment="1">
      <alignment horizontal="center" vertical="center" wrapText="1"/>
      <protection/>
    </xf>
    <xf numFmtId="0" fontId="4" fillId="34" borderId="38" xfId="15" applyFont="1" applyFill="1" applyBorder="1" applyAlignment="1">
      <alignment horizontal="center" vertical="center" wrapText="1"/>
      <protection/>
    </xf>
    <xf numFmtId="0" fontId="4" fillId="34" borderId="39" xfId="15" applyFont="1" applyFill="1" applyBorder="1" applyAlignment="1">
      <alignment horizontal="center" vertical="center" wrapText="1"/>
      <protection/>
    </xf>
    <xf numFmtId="0" fontId="31" fillId="34" borderId="12" xfId="15" applyFont="1" applyFill="1" applyBorder="1" applyAlignment="1">
      <alignment horizontal="center" vertical="center"/>
      <protection/>
    </xf>
    <xf numFmtId="0" fontId="14" fillId="34" borderId="12" xfId="15" applyFont="1" applyFill="1" applyBorder="1" applyAlignment="1">
      <alignment horizontal="center" vertical="center"/>
      <protection/>
    </xf>
    <xf numFmtId="0" fontId="14" fillId="34" borderId="12" xfId="15" applyFont="1" applyFill="1" applyBorder="1" applyAlignment="1">
      <alignment horizontal="center" vertical="center" wrapText="1"/>
      <protection/>
    </xf>
    <xf numFmtId="0" fontId="16" fillId="0" borderId="40" xfId="15" applyFont="1" applyBorder="1" applyAlignment="1">
      <alignment horizontal="left" vertical="center" wrapText="1"/>
      <protection/>
    </xf>
    <xf numFmtId="0" fontId="16" fillId="0" borderId="41" xfId="15" applyFont="1" applyBorder="1" applyAlignment="1">
      <alignment horizontal="left" vertical="center" wrapText="1"/>
      <protection/>
    </xf>
    <xf numFmtId="0" fontId="16" fillId="0" borderId="36" xfId="15" applyFont="1" applyBorder="1" applyAlignment="1">
      <alignment horizontal="left" vertical="center" wrapText="1"/>
      <protection/>
    </xf>
    <xf numFmtId="0" fontId="16" fillId="34" borderId="42" xfId="15" applyFont="1" applyFill="1" applyBorder="1" applyAlignment="1">
      <alignment horizontal="center" vertical="center" wrapText="1"/>
      <protection/>
    </xf>
    <xf numFmtId="0" fontId="16" fillId="34" borderId="43" xfId="15" applyFont="1" applyFill="1" applyBorder="1" applyAlignment="1">
      <alignment horizontal="center" vertical="center" wrapText="1"/>
      <protection/>
    </xf>
    <xf numFmtId="0" fontId="16" fillId="34" borderId="44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16" fillId="0" borderId="45" xfId="15" applyFont="1" applyBorder="1" applyAlignment="1">
      <alignment horizontal="center" vertical="center" wrapText="1"/>
      <protection/>
    </xf>
    <xf numFmtId="0" fontId="16" fillId="0" borderId="34" xfId="15" applyFont="1" applyBorder="1" applyAlignment="1">
      <alignment horizontal="center" vertical="center" wrapText="1"/>
      <protection/>
    </xf>
    <xf numFmtId="0" fontId="16" fillId="34" borderId="45" xfId="15" applyFont="1" applyFill="1" applyBorder="1" applyAlignment="1">
      <alignment horizontal="center" vertical="center" wrapText="1"/>
      <protection/>
    </xf>
    <xf numFmtId="0" fontId="16" fillId="34" borderId="34" xfId="15" applyFont="1" applyFill="1" applyBorder="1" applyAlignment="1">
      <alignment horizontal="center" vertical="center" wrapText="1"/>
      <protection/>
    </xf>
    <xf numFmtId="0" fontId="19" fillId="0" borderId="0" xfId="15" applyFont="1" applyAlignment="1">
      <alignment horizontal="left"/>
      <protection/>
    </xf>
    <xf numFmtId="0" fontId="18" fillId="0" borderId="0" xfId="15" applyFont="1" applyAlignment="1">
      <alignment horizontal="left"/>
      <protection/>
    </xf>
    <xf numFmtId="0" fontId="3" fillId="0" borderId="0" xfId="0" applyFont="1" applyAlignment="1">
      <alignment horizontal="left" vertical="center"/>
    </xf>
    <xf numFmtId="0" fontId="16" fillId="0" borderId="46" xfId="15" applyFont="1" applyBorder="1" applyAlignment="1">
      <alignment horizontal="center" vertical="center" wrapText="1"/>
      <protection/>
    </xf>
    <xf numFmtId="0" fontId="4" fillId="0" borderId="40" xfId="15" applyFont="1" applyBorder="1" applyAlignment="1">
      <alignment horizontal="left" vertical="center" wrapText="1"/>
      <protection/>
    </xf>
    <xf numFmtId="0" fontId="4" fillId="0" borderId="41" xfId="15" applyFont="1" applyBorder="1" applyAlignment="1">
      <alignment horizontal="left" vertical="center" wrapText="1"/>
      <protection/>
    </xf>
    <xf numFmtId="0" fontId="4" fillId="0" borderId="36" xfId="15" applyFont="1" applyBorder="1" applyAlignment="1">
      <alignment horizontal="left" vertical="center" wrapText="1"/>
      <protection/>
    </xf>
    <xf numFmtId="43" fontId="14" fillId="0" borderId="22" xfId="35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6" fillId="34" borderId="47" xfId="15" applyFont="1" applyFill="1" applyBorder="1" applyAlignment="1">
      <alignment horizontal="center" vertical="center" wrapText="1"/>
      <protection/>
    </xf>
    <xf numFmtId="0" fontId="26" fillId="34" borderId="39" xfId="15" applyFont="1" applyFill="1" applyBorder="1" applyAlignment="1">
      <alignment horizontal="center" vertical="center" wrapText="1"/>
      <protection/>
    </xf>
    <xf numFmtId="0" fontId="14" fillId="23" borderId="27" xfId="34" applyFont="1" applyFill="1" applyBorder="1" applyAlignment="1">
      <alignment horizontal="center" vertical="center" wrapText="1"/>
      <protection/>
    </xf>
    <xf numFmtId="0" fontId="2" fillId="23" borderId="27" xfId="0" applyFont="1" applyFill="1" applyBorder="1" applyAlignment="1">
      <alignment horizontal="center" vertical="center" wrapText="1"/>
    </xf>
    <xf numFmtId="0" fontId="26" fillId="34" borderId="48" xfId="15" applyFont="1" applyFill="1" applyBorder="1" applyAlignment="1">
      <alignment horizontal="center" vertical="center" wrapText="1"/>
      <protection/>
    </xf>
    <xf numFmtId="43" fontId="14" fillId="0" borderId="22" xfId="35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31" fillId="36" borderId="18" xfId="15" applyFont="1" applyFill="1" applyBorder="1" applyAlignment="1">
      <alignment horizontal="center" vertical="center" wrapText="1"/>
      <protection/>
    </xf>
    <xf numFmtId="0" fontId="2" fillId="36" borderId="18" xfId="0" applyFont="1" applyFill="1" applyBorder="1" applyAlignment="1">
      <alignment horizontal="center" vertical="center" wrapText="1"/>
    </xf>
    <xf numFmtId="0" fontId="14" fillId="23" borderId="27" xfId="0" applyFont="1" applyFill="1" applyBorder="1" applyAlignment="1">
      <alignment horizontal="center" vertical="center" wrapText="1"/>
    </xf>
    <xf numFmtId="0" fontId="14" fillId="36" borderId="18" xfId="15" applyFont="1" applyFill="1" applyBorder="1" applyAlignment="1">
      <alignment horizontal="center" vertical="center" wrapText="1"/>
      <protection/>
    </xf>
    <xf numFmtId="43" fontId="31" fillId="0" borderId="22" xfId="35" applyFont="1" applyBorder="1" applyAlignment="1">
      <alignment horizontal="center" vertical="center" wrapText="1"/>
    </xf>
    <xf numFmtId="0" fontId="14" fillId="0" borderId="12" xfId="15" applyFont="1" applyFill="1" applyBorder="1" applyAlignment="1">
      <alignment horizontal="center" vertical="center" wrapText="1"/>
      <protection/>
    </xf>
    <xf numFmtId="0" fontId="16" fillId="34" borderId="40" xfId="15" applyFont="1" applyFill="1" applyBorder="1" applyAlignment="1">
      <alignment horizontal="left" vertical="center" wrapText="1"/>
      <protection/>
    </xf>
    <xf numFmtId="0" fontId="16" fillId="34" borderId="36" xfId="15" applyFont="1" applyFill="1" applyBorder="1" applyAlignment="1">
      <alignment horizontal="left" vertical="center" wrapText="1"/>
      <protection/>
    </xf>
    <xf numFmtId="0" fontId="14" fillId="23" borderId="27" xfId="15" applyFont="1" applyFill="1" applyBorder="1" applyAlignment="1">
      <alignment horizontal="center" vertical="center"/>
      <protection/>
    </xf>
    <xf numFmtId="0" fontId="14" fillId="23" borderId="27" xfId="0" applyFont="1" applyFill="1" applyBorder="1" applyAlignment="1">
      <alignment horizontal="center" vertical="center"/>
    </xf>
    <xf numFmtId="43" fontId="31" fillId="0" borderId="22" xfId="35" applyFont="1" applyBorder="1" applyAlignment="1">
      <alignment horizontal="right" vertical="center" wrapText="1"/>
    </xf>
    <xf numFmtId="182" fontId="31" fillId="36" borderId="12" xfId="35" applyNumberFormat="1" applyFont="1" applyFill="1" applyBorder="1" applyAlignment="1">
      <alignment horizontal="center" vertical="center" wrapText="1"/>
    </xf>
    <xf numFmtId="182" fontId="2" fillId="36" borderId="12" xfId="0" applyNumberFormat="1" applyFont="1" applyFill="1" applyBorder="1" applyAlignment="1">
      <alignment horizontal="center" vertical="center" wrapText="1"/>
    </xf>
    <xf numFmtId="177" fontId="14" fillId="0" borderId="22" xfId="15" applyNumberFormat="1" applyFont="1" applyBorder="1" applyAlignment="1">
      <alignment vertical="center"/>
      <protection/>
    </xf>
    <xf numFmtId="0" fontId="2" fillId="0" borderId="22" xfId="0" applyFont="1" applyBorder="1" applyAlignment="1">
      <alignment vertical="center"/>
    </xf>
    <xf numFmtId="0" fontId="31" fillId="36" borderId="18" xfId="15" applyFont="1" applyFill="1" applyBorder="1" applyAlignment="1">
      <alignment horizontal="center" vertical="center"/>
      <protection/>
    </xf>
    <xf numFmtId="0" fontId="14" fillId="36" borderId="18" xfId="15" applyFont="1" applyFill="1" applyBorder="1" applyAlignment="1">
      <alignment horizontal="center" vertical="center"/>
      <protection/>
    </xf>
    <xf numFmtId="0" fontId="27" fillId="0" borderId="47" xfId="15" applyFont="1" applyBorder="1" applyAlignment="1">
      <alignment horizontal="center" vertical="center" wrapText="1"/>
      <protection/>
    </xf>
    <xf numFmtId="0" fontId="27" fillId="0" borderId="48" xfId="15" applyFont="1" applyBorder="1" applyAlignment="1">
      <alignment horizontal="center" vertical="center" wrapText="1"/>
      <protection/>
    </xf>
    <xf numFmtId="0" fontId="27" fillId="0" borderId="39" xfId="15" applyFont="1" applyBorder="1" applyAlignment="1">
      <alignment horizontal="center" vertical="center" wrapText="1"/>
      <protection/>
    </xf>
    <xf numFmtId="0" fontId="16" fillId="35" borderId="38" xfId="15" applyFont="1" applyFill="1" applyBorder="1" applyAlignment="1">
      <alignment horizontal="center" vertical="center" wrapText="1"/>
      <protection/>
    </xf>
    <xf numFmtId="0" fontId="16" fillId="35" borderId="39" xfId="15" applyFont="1" applyFill="1" applyBorder="1" applyAlignment="1">
      <alignment horizontal="center" vertical="center" wrapText="1"/>
      <protection/>
    </xf>
    <xf numFmtId="0" fontId="4" fillId="34" borderId="49" xfId="15" applyFont="1" applyFill="1" applyBorder="1" applyAlignment="1">
      <alignment horizontal="center" vertical="center" wrapText="1"/>
      <protection/>
    </xf>
    <xf numFmtId="0" fontId="4" fillId="34" borderId="44" xfId="15" applyFont="1" applyFill="1" applyBorder="1" applyAlignment="1">
      <alignment horizontal="center" vertical="center" wrapText="1"/>
      <protection/>
    </xf>
    <xf numFmtId="0" fontId="2" fillId="36" borderId="18" xfId="0" applyFont="1" applyFill="1" applyBorder="1" applyAlignment="1">
      <alignment horizontal="center" vertical="center"/>
    </xf>
    <xf numFmtId="10" fontId="26" fillId="34" borderId="50" xfId="15" applyNumberFormat="1" applyFont="1" applyFill="1" applyBorder="1" applyAlignment="1">
      <alignment horizontal="right" vertical="center" wrapText="1"/>
      <protection/>
    </xf>
    <xf numFmtId="10" fontId="26" fillId="34" borderId="51" xfId="15" applyNumberFormat="1" applyFont="1" applyFill="1" applyBorder="1" applyAlignment="1">
      <alignment horizontal="right" vertical="center" wrapText="1"/>
      <protection/>
    </xf>
    <xf numFmtId="10" fontId="26" fillId="34" borderId="32" xfId="15" applyNumberFormat="1" applyFont="1" applyFill="1" applyBorder="1" applyAlignment="1">
      <alignment horizontal="right" vertical="center" wrapText="1"/>
      <protection/>
    </xf>
    <xf numFmtId="0" fontId="16" fillId="34" borderId="52" xfId="15" applyFont="1" applyFill="1" applyBorder="1" applyAlignment="1">
      <alignment horizontal="center" vertical="center" wrapText="1"/>
      <protection/>
    </xf>
    <xf numFmtId="0" fontId="16" fillId="34" borderId="53" xfId="15" applyFont="1" applyFill="1" applyBorder="1" applyAlignment="1">
      <alignment horizontal="center" vertical="center" wrapText="1"/>
      <protection/>
    </xf>
    <xf numFmtId="177" fontId="14" fillId="0" borderId="22" xfId="15" applyNumberFormat="1" applyFont="1" applyBorder="1" applyAlignment="1">
      <alignment horizontal="right" vertical="center"/>
      <protection/>
    </xf>
    <xf numFmtId="0" fontId="26" fillId="0" borderId="47" xfId="15" applyFont="1" applyBorder="1" applyAlignment="1">
      <alignment horizontal="center" vertical="center" wrapText="1"/>
      <protection/>
    </xf>
    <xf numFmtId="0" fontId="26" fillId="0" borderId="48" xfId="15" applyFont="1" applyBorder="1" applyAlignment="1">
      <alignment horizontal="center" vertical="center" wrapText="1"/>
      <protection/>
    </xf>
    <xf numFmtId="0" fontId="26" fillId="0" borderId="39" xfId="15" applyFont="1" applyBorder="1" applyAlignment="1">
      <alignment horizontal="center" vertical="center" wrapText="1"/>
      <protection/>
    </xf>
    <xf numFmtId="182" fontId="27" fillId="0" borderId="19" xfId="35" applyNumberFormat="1" applyFont="1" applyBorder="1" applyAlignment="1">
      <alignment horizontal="center" vertical="center" wrapText="1"/>
    </xf>
    <xf numFmtId="182" fontId="28" fillId="0" borderId="19" xfId="0" applyNumberFormat="1" applyFont="1" applyBorder="1" applyAlignment="1">
      <alignment horizontal="center" vertical="center" wrapText="1"/>
    </xf>
    <xf numFmtId="182" fontId="26" fillId="0" borderId="19" xfId="35" applyNumberFormat="1" applyFont="1" applyBorder="1" applyAlignment="1">
      <alignment horizontal="center" vertical="center" wrapText="1"/>
    </xf>
    <xf numFmtId="43" fontId="2" fillId="0" borderId="22" xfId="35" applyFont="1" applyBorder="1" applyAlignment="1">
      <alignment horizontal="right" vertical="center" wrapText="1"/>
    </xf>
    <xf numFmtId="0" fontId="28" fillId="0" borderId="18" xfId="0" applyFont="1" applyBorder="1" applyAlignment="1">
      <alignment horizontal="center" vertical="center"/>
    </xf>
    <xf numFmtId="182" fontId="28" fillId="0" borderId="19" xfId="35" applyNumberFormat="1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/>
    </xf>
    <xf numFmtId="0" fontId="69" fillId="0" borderId="54" xfId="0" applyFont="1" applyBorder="1" applyAlignment="1">
      <alignment horizontal="center"/>
    </xf>
    <xf numFmtId="0" fontId="70" fillId="0" borderId="54" xfId="0" applyFont="1" applyBorder="1" applyAlignment="1">
      <alignment/>
    </xf>
    <xf numFmtId="0" fontId="23" fillId="0" borderId="54" xfId="0" applyFont="1" applyBorder="1" applyAlignment="1">
      <alignment/>
    </xf>
    <xf numFmtId="10" fontId="27" fillId="0" borderId="50" xfId="15" applyNumberFormat="1" applyFont="1" applyBorder="1" applyAlignment="1">
      <alignment horizontal="right" vertical="center" wrapText="1"/>
      <protection/>
    </xf>
    <xf numFmtId="10" fontId="27" fillId="0" borderId="51" xfId="15" applyNumberFormat="1" applyFont="1" applyBorder="1" applyAlignment="1">
      <alignment horizontal="right" vertical="center" wrapText="1"/>
      <protection/>
    </xf>
    <xf numFmtId="10" fontId="27" fillId="0" borderId="32" xfId="15" applyNumberFormat="1" applyFont="1" applyBorder="1" applyAlignment="1">
      <alignment horizontal="right" vertical="center" wrapText="1"/>
      <protection/>
    </xf>
    <xf numFmtId="10" fontId="26" fillId="0" borderId="50" xfId="15" applyNumberFormat="1" applyFont="1" applyBorder="1" applyAlignment="1">
      <alignment horizontal="right" vertical="center" wrapText="1"/>
      <protection/>
    </xf>
    <xf numFmtId="10" fontId="26" fillId="0" borderId="51" xfId="15" applyNumberFormat="1" applyFont="1" applyBorder="1" applyAlignment="1">
      <alignment horizontal="right" vertical="center" wrapText="1"/>
      <protection/>
    </xf>
    <xf numFmtId="10" fontId="26" fillId="0" borderId="32" xfId="15" applyNumberFormat="1" applyFont="1" applyBorder="1" applyAlignment="1">
      <alignment horizontal="right" vertical="center" wrapText="1"/>
      <protection/>
    </xf>
    <xf numFmtId="0" fontId="4" fillId="38" borderId="55" xfId="15" applyFont="1" applyFill="1" applyBorder="1" applyAlignment="1">
      <alignment horizontal="center" vertical="center" wrapText="1"/>
      <protection/>
    </xf>
    <xf numFmtId="0" fontId="24" fillId="38" borderId="56" xfId="0" applyFont="1" applyFill="1" applyBorder="1" applyAlignment="1">
      <alignment horizontal="center" vertical="center" wrapText="1"/>
    </xf>
    <xf numFmtId="182" fontId="4" fillId="38" borderId="57" xfId="35" applyNumberFormat="1" applyFont="1" applyFill="1" applyBorder="1" applyAlignment="1">
      <alignment horizontal="center" vertical="center" wrapText="1"/>
    </xf>
    <xf numFmtId="182" fontId="24" fillId="38" borderId="58" xfId="0" applyNumberFormat="1" applyFont="1" applyFill="1" applyBorder="1" applyAlignment="1">
      <alignment horizontal="center" vertical="center" wrapText="1"/>
    </xf>
    <xf numFmtId="10" fontId="4" fillId="34" borderId="31" xfId="15" applyNumberFormat="1" applyFont="1" applyFill="1" applyBorder="1" applyAlignment="1">
      <alignment horizontal="center" vertical="center" wrapText="1"/>
      <protection/>
    </xf>
    <xf numFmtId="10" fontId="4" fillId="34" borderId="32" xfId="1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2-101碩：甄試生、正備取生基本資料及缺額統計表(1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D76"/>
  <sheetViews>
    <sheetView tabSelected="1" zoomScale="110" zoomScaleNormal="110" zoomScalePageLayoutView="0" workbookViewId="0" topLeftCell="A1">
      <selection activeCell="J13" sqref="J13:J15"/>
    </sheetView>
  </sheetViews>
  <sheetFormatPr defaultColWidth="10.625" defaultRowHeight="13.5" customHeight="1"/>
  <cols>
    <col min="1" max="1" width="5.375" style="2" customWidth="1"/>
    <col min="2" max="2" width="45.00390625" style="2" bestFit="1" customWidth="1"/>
    <col min="3" max="3" width="5.50390625" style="6" bestFit="1" customWidth="1"/>
    <col min="4" max="4" width="5.50390625" style="2" bestFit="1" customWidth="1"/>
    <col min="5" max="5" width="7.50390625" style="11" bestFit="1" customWidth="1"/>
    <col min="6" max="6" width="7.25390625" style="7" customWidth="1"/>
    <col min="7" max="7" width="7.50390625" style="2" bestFit="1" customWidth="1"/>
    <col min="8" max="8" width="7.50390625" style="6" bestFit="1" customWidth="1"/>
    <col min="9" max="9" width="10.625" style="31" customWidth="1"/>
    <col min="10" max="10" width="8.75390625" style="3" customWidth="1"/>
    <col min="11" max="11" width="9.125" style="8" customWidth="1"/>
    <col min="12" max="12" width="9.625" style="9" customWidth="1"/>
    <col min="13" max="13" width="9.00390625" style="10" customWidth="1"/>
    <col min="14" max="14" width="9.625" style="9" customWidth="1"/>
    <col min="15" max="15" width="13.25390625" style="33" customWidth="1"/>
    <col min="16" max="26" width="4.625" style="23" customWidth="1"/>
    <col min="27" max="56" width="10.625" style="23" customWidth="1"/>
    <col min="57" max="16384" width="10.625" style="2" customWidth="1"/>
  </cols>
  <sheetData>
    <row r="1" spans="1:56" s="1" customFormat="1" ht="29.25" customHeight="1" thickBot="1">
      <c r="A1" s="166" t="s">
        <v>54</v>
      </c>
      <c r="B1" s="167"/>
      <c r="C1" s="167"/>
      <c r="D1" s="167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</row>
    <row r="2" spans="1:15" ht="22.5" customHeight="1">
      <c r="A2" s="80" t="s">
        <v>47</v>
      </c>
      <c r="B2" s="82" t="s">
        <v>48</v>
      </c>
      <c r="C2" s="148" t="s">
        <v>42</v>
      </c>
      <c r="D2" s="146" t="s">
        <v>1</v>
      </c>
      <c r="E2" s="94" t="s">
        <v>49</v>
      </c>
      <c r="F2" s="92" t="s">
        <v>53</v>
      </c>
      <c r="G2" s="154" t="s">
        <v>2</v>
      </c>
      <c r="H2" s="155"/>
      <c r="I2" s="180" t="s">
        <v>50</v>
      </c>
      <c r="J2" s="84" t="s">
        <v>44</v>
      </c>
      <c r="K2" s="86" t="s">
        <v>43</v>
      </c>
      <c r="L2" s="88" t="s">
        <v>45</v>
      </c>
      <c r="M2" s="74" t="s">
        <v>46</v>
      </c>
      <c r="N2" s="176" t="s">
        <v>51</v>
      </c>
      <c r="O2" s="178" t="s">
        <v>56</v>
      </c>
    </row>
    <row r="3" spans="1:15" ht="21.75" customHeight="1">
      <c r="A3" s="81"/>
      <c r="B3" s="83"/>
      <c r="C3" s="149"/>
      <c r="D3" s="147"/>
      <c r="E3" s="95"/>
      <c r="F3" s="93"/>
      <c r="G3" s="18" t="s">
        <v>3</v>
      </c>
      <c r="H3" s="18" t="s">
        <v>4</v>
      </c>
      <c r="I3" s="181"/>
      <c r="J3" s="85"/>
      <c r="K3" s="87"/>
      <c r="L3" s="89"/>
      <c r="M3" s="75"/>
      <c r="N3" s="177"/>
      <c r="O3" s="179"/>
    </row>
    <row r="4" spans="1:15" ht="15.75" customHeight="1">
      <c r="A4" s="106">
        <v>1</v>
      </c>
      <c r="B4" s="114" t="s">
        <v>52</v>
      </c>
      <c r="C4" s="102" t="s">
        <v>5</v>
      </c>
      <c r="D4" s="21">
        <v>1111</v>
      </c>
      <c r="E4" s="96">
        <v>32</v>
      </c>
      <c r="F4" s="98">
        <v>16</v>
      </c>
      <c r="G4" s="36">
        <v>31</v>
      </c>
      <c r="H4" s="119">
        <v>157</v>
      </c>
      <c r="I4" s="151">
        <f>SUM(E4/H4)</f>
        <v>0.20382165605095542</v>
      </c>
      <c r="J4" s="121">
        <v>17</v>
      </c>
      <c r="K4" s="156">
        <v>58.26</v>
      </c>
      <c r="L4" s="141">
        <v>58</v>
      </c>
      <c r="M4" s="136">
        <v>23.16</v>
      </c>
      <c r="N4" s="78">
        <v>23</v>
      </c>
      <c r="O4" s="162">
        <v>35</v>
      </c>
    </row>
    <row r="5" spans="1:15" ht="15.75" customHeight="1">
      <c r="A5" s="113"/>
      <c r="B5" s="115"/>
      <c r="C5" s="104"/>
      <c r="D5" s="21">
        <v>1112</v>
      </c>
      <c r="E5" s="96"/>
      <c r="F5" s="98"/>
      <c r="G5" s="36">
        <v>72</v>
      </c>
      <c r="H5" s="123"/>
      <c r="I5" s="152"/>
      <c r="J5" s="121"/>
      <c r="K5" s="156"/>
      <c r="L5" s="142"/>
      <c r="M5" s="136"/>
      <c r="N5" s="79"/>
      <c r="O5" s="162"/>
    </row>
    <row r="6" spans="1:15" ht="16.5">
      <c r="A6" s="107"/>
      <c r="B6" s="116"/>
      <c r="C6" s="19" t="s">
        <v>6</v>
      </c>
      <c r="D6" s="21">
        <v>1120</v>
      </c>
      <c r="E6" s="96"/>
      <c r="F6" s="47">
        <v>16</v>
      </c>
      <c r="G6" s="36">
        <v>54</v>
      </c>
      <c r="H6" s="120"/>
      <c r="I6" s="153"/>
      <c r="J6" s="62">
        <v>16</v>
      </c>
      <c r="K6" s="48">
        <v>31.5</v>
      </c>
      <c r="L6" s="65">
        <v>14</v>
      </c>
      <c r="M6" s="59">
        <v>11.5</v>
      </c>
      <c r="N6" s="34">
        <v>15</v>
      </c>
      <c r="O6" s="35">
        <v>14</v>
      </c>
    </row>
    <row r="7" spans="1:15" ht="15.75" customHeight="1">
      <c r="A7" s="106">
        <v>2</v>
      </c>
      <c r="B7" s="99" t="s">
        <v>7</v>
      </c>
      <c r="C7" s="102" t="s">
        <v>8</v>
      </c>
      <c r="D7" s="21">
        <v>1201</v>
      </c>
      <c r="E7" s="97">
        <v>23</v>
      </c>
      <c r="F7" s="98">
        <v>23</v>
      </c>
      <c r="G7" s="36">
        <v>70</v>
      </c>
      <c r="H7" s="143">
        <v>136</v>
      </c>
      <c r="I7" s="170">
        <f>SUM(E7/H7)</f>
        <v>0.16911764705882354</v>
      </c>
      <c r="J7" s="134">
        <v>29</v>
      </c>
      <c r="K7" s="117">
        <v>57.74</v>
      </c>
      <c r="L7" s="126">
        <v>58</v>
      </c>
      <c r="M7" s="136">
        <v>45.08</v>
      </c>
      <c r="N7" s="76">
        <v>35</v>
      </c>
      <c r="O7" s="162">
        <v>40</v>
      </c>
    </row>
    <row r="8" spans="1:15" ht="15.75" customHeight="1">
      <c r="A8" s="113"/>
      <c r="B8" s="100"/>
      <c r="C8" s="103"/>
      <c r="D8" s="21">
        <v>1202</v>
      </c>
      <c r="E8" s="97"/>
      <c r="F8" s="98"/>
      <c r="G8" s="36">
        <v>37</v>
      </c>
      <c r="H8" s="144"/>
      <c r="I8" s="171"/>
      <c r="J8" s="135"/>
      <c r="K8" s="117"/>
      <c r="L8" s="126"/>
      <c r="M8" s="136"/>
      <c r="N8" s="76"/>
      <c r="O8" s="162"/>
    </row>
    <row r="9" spans="1:15" ht="15.75" customHeight="1">
      <c r="A9" s="107"/>
      <c r="B9" s="101"/>
      <c r="C9" s="104"/>
      <c r="D9" s="21">
        <v>1203</v>
      </c>
      <c r="E9" s="97"/>
      <c r="F9" s="98"/>
      <c r="G9" s="36">
        <v>29</v>
      </c>
      <c r="H9" s="145"/>
      <c r="I9" s="172"/>
      <c r="J9" s="135"/>
      <c r="K9" s="117"/>
      <c r="L9" s="126"/>
      <c r="M9" s="136"/>
      <c r="N9" s="76"/>
      <c r="O9" s="162"/>
    </row>
    <row r="10" spans="1:15" ht="15.75" customHeight="1">
      <c r="A10" s="106">
        <v>3</v>
      </c>
      <c r="B10" s="99" t="s">
        <v>9</v>
      </c>
      <c r="C10" s="102" t="s">
        <v>8</v>
      </c>
      <c r="D10" s="21">
        <v>1301</v>
      </c>
      <c r="E10" s="90">
        <v>17</v>
      </c>
      <c r="F10" s="98">
        <v>17</v>
      </c>
      <c r="G10" s="36">
        <v>21</v>
      </c>
      <c r="H10" s="119">
        <v>56</v>
      </c>
      <c r="I10" s="151">
        <f>SUM(E10/H10)</f>
        <v>0.30357142857142855</v>
      </c>
      <c r="J10" s="121">
        <v>17</v>
      </c>
      <c r="K10" s="117">
        <v>32.97</v>
      </c>
      <c r="L10" s="126">
        <v>21</v>
      </c>
      <c r="M10" s="136">
        <v>22.48</v>
      </c>
      <c r="N10" s="76">
        <v>21</v>
      </c>
      <c r="O10" s="162">
        <v>21</v>
      </c>
    </row>
    <row r="11" spans="1:15" ht="15.75" customHeight="1">
      <c r="A11" s="113"/>
      <c r="B11" s="100"/>
      <c r="C11" s="103"/>
      <c r="D11" s="21">
        <v>1302</v>
      </c>
      <c r="E11" s="90"/>
      <c r="F11" s="91"/>
      <c r="G11" s="36">
        <v>11</v>
      </c>
      <c r="H11" s="123"/>
      <c r="I11" s="152"/>
      <c r="J11" s="128"/>
      <c r="K11" s="118"/>
      <c r="L11" s="127"/>
      <c r="M11" s="125"/>
      <c r="N11" s="77"/>
      <c r="O11" s="161"/>
    </row>
    <row r="12" spans="1:15" ht="15.75" customHeight="1">
      <c r="A12" s="107"/>
      <c r="B12" s="101"/>
      <c r="C12" s="104"/>
      <c r="D12" s="21">
        <v>1303</v>
      </c>
      <c r="E12" s="90"/>
      <c r="F12" s="91"/>
      <c r="G12" s="36">
        <v>24</v>
      </c>
      <c r="H12" s="120"/>
      <c r="I12" s="153"/>
      <c r="J12" s="128"/>
      <c r="K12" s="118"/>
      <c r="L12" s="127"/>
      <c r="M12" s="125"/>
      <c r="N12" s="77"/>
      <c r="O12" s="161"/>
    </row>
    <row r="13" spans="1:15" ht="16.5">
      <c r="A13" s="106">
        <v>4</v>
      </c>
      <c r="B13" s="99" t="s">
        <v>10</v>
      </c>
      <c r="C13" s="102" t="s">
        <v>5</v>
      </c>
      <c r="D13" s="21">
        <v>1411</v>
      </c>
      <c r="E13" s="90">
        <v>23</v>
      </c>
      <c r="F13" s="98">
        <v>12</v>
      </c>
      <c r="G13" s="36">
        <v>10</v>
      </c>
      <c r="H13" s="157">
        <v>92</v>
      </c>
      <c r="I13" s="173">
        <f>SUM(E13/H13)</f>
        <v>0.25</v>
      </c>
      <c r="J13" s="134">
        <v>12</v>
      </c>
      <c r="K13" s="117">
        <v>52.35</v>
      </c>
      <c r="L13" s="137">
        <v>6</v>
      </c>
      <c r="M13" s="136">
        <v>34.5</v>
      </c>
      <c r="N13" s="76">
        <v>12</v>
      </c>
      <c r="O13" s="162">
        <v>6</v>
      </c>
    </row>
    <row r="14" spans="1:15" ht="15.75" customHeight="1">
      <c r="A14" s="113"/>
      <c r="B14" s="100"/>
      <c r="C14" s="103"/>
      <c r="D14" s="21">
        <v>1412</v>
      </c>
      <c r="E14" s="90"/>
      <c r="F14" s="91"/>
      <c r="G14" s="36">
        <v>4</v>
      </c>
      <c r="H14" s="158"/>
      <c r="I14" s="174"/>
      <c r="J14" s="135"/>
      <c r="K14" s="118"/>
      <c r="L14" s="138"/>
      <c r="M14" s="125"/>
      <c r="N14" s="77"/>
      <c r="O14" s="161"/>
    </row>
    <row r="15" spans="1:15" ht="15.75" customHeight="1">
      <c r="A15" s="113"/>
      <c r="B15" s="100"/>
      <c r="C15" s="104"/>
      <c r="D15" s="21">
        <v>1413</v>
      </c>
      <c r="E15" s="90"/>
      <c r="F15" s="91"/>
      <c r="G15" s="36">
        <v>9</v>
      </c>
      <c r="H15" s="158"/>
      <c r="I15" s="174"/>
      <c r="J15" s="135"/>
      <c r="K15" s="118"/>
      <c r="L15" s="138"/>
      <c r="M15" s="125"/>
      <c r="N15" s="77"/>
      <c r="O15" s="161"/>
    </row>
    <row r="16" spans="1:15" ht="15.75" customHeight="1">
      <c r="A16" s="113"/>
      <c r="B16" s="100"/>
      <c r="C16" s="102" t="s">
        <v>11</v>
      </c>
      <c r="D16" s="21">
        <v>1421</v>
      </c>
      <c r="E16" s="90"/>
      <c r="F16" s="98">
        <v>11</v>
      </c>
      <c r="G16" s="36">
        <v>62</v>
      </c>
      <c r="H16" s="158"/>
      <c r="I16" s="174"/>
      <c r="J16" s="121">
        <v>11</v>
      </c>
      <c r="K16" s="117">
        <v>61.1</v>
      </c>
      <c r="L16" s="137">
        <v>34</v>
      </c>
      <c r="M16" s="136">
        <v>30.77</v>
      </c>
      <c r="N16" s="76">
        <v>14</v>
      </c>
      <c r="O16" s="162">
        <v>28</v>
      </c>
    </row>
    <row r="17" spans="1:15" ht="15.75" customHeight="1">
      <c r="A17" s="107"/>
      <c r="B17" s="101"/>
      <c r="C17" s="104"/>
      <c r="D17" s="21">
        <v>1422</v>
      </c>
      <c r="E17" s="90"/>
      <c r="F17" s="91"/>
      <c r="G17" s="36">
        <v>7</v>
      </c>
      <c r="H17" s="159"/>
      <c r="I17" s="175"/>
      <c r="J17" s="121"/>
      <c r="K17" s="117"/>
      <c r="L17" s="138"/>
      <c r="M17" s="136"/>
      <c r="N17" s="76"/>
      <c r="O17" s="162"/>
    </row>
    <row r="18" spans="1:15" ht="15.75" customHeight="1">
      <c r="A18" s="106">
        <v>5</v>
      </c>
      <c r="B18" s="99" t="s">
        <v>12</v>
      </c>
      <c r="C18" s="102" t="s">
        <v>13</v>
      </c>
      <c r="D18" s="21">
        <v>1501</v>
      </c>
      <c r="E18" s="98">
        <v>18</v>
      </c>
      <c r="F18" s="98">
        <v>18</v>
      </c>
      <c r="G18" s="36">
        <v>7</v>
      </c>
      <c r="H18" s="143">
        <v>181</v>
      </c>
      <c r="I18" s="170">
        <f>SUM(E18/H18)</f>
        <v>0.09944751381215469</v>
      </c>
      <c r="J18" s="121">
        <v>18</v>
      </c>
      <c r="K18" s="139">
        <v>77.85</v>
      </c>
      <c r="L18" s="142">
        <v>54</v>
      </c>
      <c r="M18" s="136">
        <v>50.02</v>
      </c>
      <c r="N18" s="79">
        <v>19</v>
      </c>
      <c r="O18" s="162">
        <v>18</v>
      </c>
    </row>
    <row r="19" spans="1:15" ht="15.75" customHeight="1">
      <c r="A19" s="113"/>
      <c r="B19" s="100"/>
      <c r="C19" s="103"/>
      <c r="D19" s="21">
        <v>1502</v>
      </c>
      <c r="E19" s="98"/>
      <c r="F19" s="91"/>
      <c r="G19" s="36">
        <v>140</v>
      </c>
      <c r="H19" s="144"/>
      <c r="I19" s="171"/>
      <c r="J19" s="121"/>
      <c r="K19" s="139"/>
      <c r="L19" s="142"/>
      <c r="M19" s="136"/>
      <c r="N19" s="79"/>
      <c r="O19" s="162"/>
    </row>
    <row r="20" spans="1:15" ht="15.75" customHeight="1">
      <c r="A20" s="113"/>
      <c r="B20" s="100"/>
      <c r="C20" s="103"/>
      <c r="D20" s="21">
        <v>1503</v>
      </c>
      <c r="E20" s="98"/>
      <c r="F20" s="91"/>
      <c r="G20" s="36">
        <v>28</v>
      </c>
      <c r="H20" s="144"/>
      <c r="I20" s="171"/>
      <c r="J20" s="122"/>
      <c r="K20" s="140"/>
      <c r="L20" s="150"/>
      <c r="M20" s="125"/>
      <c r="N20" s="164"/>
      <c r="O20" s="161"/>
    </row>
    <row r="21" spans="1:15" ht="15.75" customHeight="1">
      <c r="A21" s="107"/>
      <c r="B21" s="101"/>
      <c r="C21" s="104"/>
      <c r="D21" s="21">
        <v>1504</v>
      </c>
      <c r="E21" s="98"/>
      <c r="F21" s="91"/>
      <c r="G21" s="36">
        <v>6</v>
      </c>
      <c r="H21" s="145"/>
      <c r="I21" s="172"/>
      <c r="J21" s="122"/>
      <c r="K21" s="140"/>
      <c r="L21" s="150"/>
      <c r="M21" s="125"/>
      <c r="N21" s="164"/>
      <c r="O21" s="161"/>
    </row>
    <row r="22" spans="1:15" ht="15.75" customHeight="1">
      <c r="A22" s="106">
        <v>6</v>
      </c>
      <c r="B22" s="99" t="s">
        <v>14</v>
      </c>
      <c r="C22" s="19" t="s">
        <v>15</v>
      </c>
      <c r="D22" s="21">
        <v>2110</v>
      </c>
      <c r="E22" s="90">
        <v>50</v>
      </c>
      <c r="F22" s="47">
        <v>7</v>
      </c>
      <c r="G22" s="36">
        <v>45</v>
      </c>
      <c r="H22" s="119">
        <v>441</v>
      </c>
      <c r="I22" s="151">
        <f>SUM(E22/H22)</f>
        <v>0.11337868480725624</v>
      </c>
      <c r="J22" s="62">
        <v>7</v>
      </c>
      <c r="K22" s="49">
        <v>66.73</v>
      </c>
      <c r="L22" s="66">
        <v>19</v>
      </c>
      <c r="M22" s="59">
        <v>45.73</v>
      </c>
      <c r="N22" s="37">
        <v>10</v>
      </c>
      <c r="O22" s="35">
        <v>19</v>
      </c>
    </row>
    <row r="23" spans="1:15" ht="15.75" customHeight="1">
      <c r="A23" s="113"/>
      <c r="B23" s="100"/>
      <c r="C23" s="19" t="s">
        <v>6</v>
      </c>
      <c r="D23" s="21">
        <v>2120</v>
      </c>
      <c r="E23" s="90"/>
      <c r="F23" s="47">
        <v>12</v>
      </c>
      <c r="G23" s="36">
        <v>66</v>
      </c>
      <c r="H23" s="123"/>
      <c r="I23" s="152"/>
      <c r="J23" s="62">
        <v>12</v>
      </c>
      <c r="K23" s="50">
        <v>68.38</v>
      </c>
      <c r="L23" s="65">
        <v>24</v>
      </c>
      <c r="M23" s="59">
        <v>51.13</v>
      </c>
      <c r="N23" s="34">
        <v>11</v>
      </c>
      <c r="O23" s="35">
        <v>24</v>
      </c>
    </row>
    <row r="24" spans="1:15" ht="15.75" customHeight="1">
      <c r="A24" s="113"/>
      <c r="B24" s="100"/>
      <c r="C24" s="102" t="s">
        <v>16</v>
      </c>
      <c r="D24" s="21">
        <v>2131</v>
      </c>
      <c r="E24" s="90"/>
      <c r="F24" s="98">
        <v>12</v>
      </c>
      <c r="G24" s="36">
        <v>71</v>
      </c>
      <c r="H24" s="123"/>
      <c r="I24" s="152"/>
      <c r="J24" s="121">
        <v>13</v>
      </c>
      <c r="K24" s="117">
        <v>70.38</v>
      </c>
      <c r="L24" s="126">
        <v>76</v>
      </c>
      <c r="M24" s="136">
        <v>56.84</v>
      </c>
      <c r="N24" s="76">
        <v>23</v>
      </c>
      <c r="O24" s="162">
        <v>36</v>
      </c>
    </row>
    <row r="25" spans="1:15" ht="15.75" customHeight="1">
      <c r="A25" s="113"/>
      <c r="B25" s="100"/>
      <c r="C25" s="104"/>
      <c r="D25" s="21">
        <v>2132</v>
      </c>
      <c r="E25" s="90"/>
      <c r="F25" s="91"/>
      <c r="G25" s="36">
        <v>50</v>
      </c>
      <c r="H25" s="123"/>
      <c r="I25" s="152"/>
      <c r="J25" s="122"/>
      <c r="K25" s="118"/>
      <c r="L25" s="127"/>
      <c r="M25" s="125"/>
      <c r="N25" s="77"/>
      <c r="O25" s="161"/>
    </row>
    <row r="26" spans="1:15" ht="15.75" customHeight="1">
      <c r="A26" s="113"/>
      <c r="B26" s="100"/>
      <c r="C26" s="102" t="s">
        <v>17</v>
      </c>
      <c r="D26" s="21">
        <v>2141</v>
      </c>
      <c r="E26" s="90"/>
      <c r="F26" s="98">
        <v>11</v>
      </c>
      <c r="G26" s="36">
        <v>6</v>
      </c>
      <c r="H26" s="123"/>
      <c r="I26" s="152"/>
      <c r="J26" s="121">
        <v>11</v>
      </c>
      <c r="K26" s="117">
        <v>61.17</v>
      </c>
      <c r="L26" s="126">
        <v>20</v>
      </c>
      <c r="M26" s="136">
        <v>50.5</v>
      </c>
      <c r="N26" s="76">
        <v>13</v>
      </c>
      <c r="O26" s="162">
        <v>13</v>
      </c>
    </row>
    <row r="27" spans="1:15" ht="15.75" customHeight="1">
      <c r="A27" s="113"/>
      <c r="B27" s="100"/>
      <c r="C27" s="103"/>
      <c r="D27" s="21">
        <v>2142</v>
      </c>
      <c r="E27" s="90"/>
      <c r="F27" s="91"/>
      <c r="G27" s="38">
        <v>15</v>
      </c>
      <c r="H27" s="123"/>
      <c r="I27" s="152"/>
      <c r="J27" s="128"/>
      <c r="K27" s="118"/>
      <c r="L27" s="127"/>
      <c r="M27" s="125"/>
      <c r="N27" s="77"/>
      <c r="O27" s="161"/>
    </row>
    <row r="28" spans="1:15" ht="15.75" customHeight="1">
      <c r="A28" s="113"/>
      <c r="B28" s="100"/>
      <c r="C28" s="104"/>
      <c r="D28" s="21">
        <v>2143</v>
      </c>
      <c r="E28" s="90"/>
      <c r="F28" s="91"/>
      <c r="G28" s="38">
        <v>46</v>
      </c>
      <c r="H28" s="123"/>
      <c r="I28" s="152"/>
      <c r="J28" s="128"/>
      <c r="K28" s="118"/>
      <c r="L28" s="127"/>
      <c r="M28" s="125"/>
      <c r="N28" s="77"/>
      <c r="O28" s="161"/>
    </row>
    <row r="29" spans="1:15" ht="15.75" customHeight="1">
      <c r="A29" s="107"/>
      <c r="B29" s="101"/>
      <c r="C29" s="19" t="s">
        <v>18</v>
      </c>
      <c r="D29" s="21">
        <v>2150</v>
      </c>
      <c r="E29" s="90"/>
      <c r="F29" s="47">
        <v>8</v>
      </c>
      <c r="G29" s="36">
        <v>142</v>
      </c>
      <c r="H29" s="120"/>
      <c r="I29" s="153"/>
      <c r="J29" s="63">
        <v>9</v>
      </c>
      <c r="K29" s="48">
        <v>59</v>
      </c>
      <c r="L29" s="65">
        <v>35</v>
      </c>
      <c r="M29" s="60">
        <v>30</v>
      </c>
      <c r="N29" s="39">
        <v>13</v>
      </c>
      <c r="O29" s="40">
        <v>21</v>
      </c>
    </row>
    <row r="30" spans="1:15" ht="15.75" customHeight="1">
      <c r="A30" s="106">
        <v>7</v>
      </c>
      <c r="B30" s="99" t="s">
        <v>19</v>
      </c>
      <c r="C30" s="19" t="s">
        <v>5</v>
      </c>
      <c r="D30" s="21">
        <v>2210</v>
      </c>
      <c r="E30" s="90">
        <v>44</v>
      </c>
      <c r="F30" s="47">
        <v>12</v>
      </c>
      <c r="G30" s="36">
        <v>87</v>
      </c>
      <c r="H30" s="119">
        <v>436</v>
      </c>
      <c r="I30" s="151">
        <f>SUM(E30/H30)</f>
        <v>0.10091743119266056</v>
      </c>
      <c r="J30" s="62">
        <v>12</v>
      </c>
      <c r="K30" s="48">
        <v>53</v>
      </c>
      <c r="L30" s="65">
        <v>42</v>
      </c>
      <c r="M30" s="60">
        <v>12</v>
      </c>
      <c r="N30" s="39">
        <v>14</v>
      </c>
      <c r="O30" s="40">
        <v>12</v>
      </c>
    </row>
    <row r="31" spans="1:15" ht="15.75" customHeight="1">
      <c r="A31" s="113"/>
      <c r="B31" s="100"/>
      <c r="C31" s="19" t="s">
        <v>6</v>
      </c>
      <c r="D31" s="21">
        <v>2220</v>
      </c>
      <c r="E31" s="90"/>
      <c r="F31" s="47">
        <v>12</v>
      </c>
      <c r="G31" s="36">
        <v>52</v>
      </c>
      <c r="H31" s="123"/>
      <c r="I31" s="152"/>
      <c r="J31" s="62">
        <v>13</v>
      </c>
      <c r="K31" s="48">
        <v>45</v>
      </c>
      <c r="L31" s="65">
        <v>17</v>
      </c>
      <c r="M31" s="60">
        <v>10</v>
      </c>
      <c r="N31" s="39">
        <v>16</v>
      </c>
      <c r="O31" s="40">
        <v>17</v>
      </c>
    </row>
    <row r="32" spans="1:15" ht="15.75" customHeight="1">
      <c r="A32" s="113"/>
      <c r="B32" s="100"/>
      <c r="C32" s="19" t="s">
        <v>16</v>
      </c>
      <c r="D32" s="21">
        <v>2230</v>
      </c>
      <c r="E32" s="90"/>
      <c r="F32" s="47">
        <v>10</v>
      </c>
      <c r="G32" s="36">
        <v>73</v>
      </c>
      <c r="H32" s="123"/>
      <c r="I32" s="152"/>
      <c r="J32" s="62">
        <v>10</v>
      </c>
      <c r="K32" s="48">
        <v>63</v>
      </c>
      <c r="L32" s="65">
        <v>39</v>
      </c>
      <c r="M32" s="60">
        <v>12</v>
      </c>
      <c r="N32" s="39">
        <v>13</v>
      </c>
      <c r="O32" s="40">
        <v>24</v>
      </c>
    </row>
    <row r="33" spans="1:15" ht="15.75" customHeight="1">
      <c r="A33" s="107"/>
      <c r="B33" s="101"/>
      <c r="C33" s="19" t="s">
        <v>17</v>
      </c>
      <c r="D33" s="21">
        <v>2240</v>
      </c>
      <c r="E33" s="90"/>
      <c r="F33" s="47">
        <v>10</v>
      </c>
      <c r="G33" s="36">
        <v>224</v>
      </c>
      <c r="H33" s="120"/>
      <c r="I33" s="153"/>
      <c r="J33" s="62">
        <v>10</v>
      </c>
      <c r="K33" s="48">
        <v>56.98</v>
      </c>
      <c r="L33" s="65">
        <v>77</v>
      </c>
      <c r="M33" s="59">
        <v>30.25</v>
      </c>
      <c r="N33" s="34">
        <v>13</v>
      </c>
      <c r="O33" s="35">
        <v>10</v>
      </c>
    </row>
    <row r="34" spans="1:15" ht="21" customHeight="1">
      <c r="A34" s="24">
        <v>8</v>
      </c>
      <c r="B34" s="20" t="s">
        <v>20</v>
      </c>
      <c r="C34" s="19" t="s">
        <v>8</v>
      </c>
      <c r="D34" s="21">
        <v>2300</v>
      </c>
      <c r="E34" s="51">
        <v>28</v>
      </c>
      <c r="F34" s="47">
        <v>28</v>
      </c>
      <c r="G34" s="36">
        <v>465</v>
      </c>
      <c r="H34" s="41">
        <v>465</v>
      </c>
      <c r="I34" s="42">
        <f>SUM(E34/H34)</f>
        <v>0.060215053763440864</v>
      </c>
      <c r="J34" s="62">
        <v>29</v>
      </c>
      <c r="K34" s="48">
        <v>53.5</v>
      </c>
      <c r="L34" s="65">
        <v>91</v>
      </c>
      <c r="M34" s="59">
        <v>36.5</v>
      </c>
      <c r="N34" s="34">
        <v>33</v>
      </c>
      <c r="O34" s="35">
        <v>19</v>
      </c>
    </row>
    <row r="35" spans="1:15" ht="15.75" customHeight="1">
      <c r="A35" s="106">
        <v>9</v>
      </c>
      <c r="B35" s="99" t="s">
        <v>21</v>
      </c>
      <c r="C35" s="102" t="s">
        <v>8</v>
      </c>
      <c r="D35" s="21">
        <v>2401</v>
      </c>
      <c r="E35" s="90">
        <v>31</v>
      </c>
      <c r="F35" s="98">
        <v>31</v>
      </c>
      <c r="G35" s="36">
        <v>97</v>
      </c>
      <c r="H35" s="119">
        <v>165</v>
      </c>
      <c r="I35" s="151">
        <f>SUM(E35/H35)</f>
        <v>0.18787878787878787</v>
      </c>
      <c r="J35" s="121">
        <v>34</v>
      </c>
      <c r="K35" s="117">
        <v>51.44</v>
      </c>
      <c r="L35" s="141">
        <v>84</v>
      </c>
      <c r="M35" s="136">
        <v>22.02</v>
      </c>
      <c r="N35" s="78">
        <v>40</v>
      </c>
      <c r="O35" s="162">
        <v>68</v>
      </c>
    </row>
    <row r="36" spans="1:15" ht="15.75" customHeight="1">
      <c r="A36" s="113"/>
      <c r="B36" s="100"/>
      <c r="C36" s="103"/>
      <c r="D36" s="21">
        <v>2402</v>
      </c>
      <c r="E36" s="90"/>
      <c r="F36" s="98"/>
      <c r="G36" s="36">
        <v>41</v>
      </c>
      <c r="H36" s="123"/>
      <c r="I36" s="152"/>
      <c r="J36" s="121"/>
      <c r="K36" s="117"/>
      <c r="L36" s="141"/>
      <c r="M36" s="136"/>
      <c r="N36" s="78"/>
      <c r="O36" s="162"/>
    </row>
    <row r="37" spans="1:15" ht="15.75" customHeight="1">
      <c r="A37" s="107"/>
      <c r="B37" s="101"/>
      <c r="C37" s="104"/>
      <c r="D37" s="21">
        <v>2403</v>
      </c>
      <c r="E37" s="90"/>
      <c r="F37" s="98"/>
      <c r="G37" s="36">
        <v>27</v>
      </c>
      <c r="H37" s="120"/>
      <c r="I37" s="153"/>
      <c r="J37" s="121"/>
      <c r="K37" s="117"/>
      <c r="L37" s="141"/>
      <c r="M37" s="136"/>
      <c r="N37" s="78"/>
      <c r="O37" s="162"/>
    </row>
    <row r="38" spans="1:15" ht="15.75" customHeight="1">
      <c r="A38" s="106">
        <v>10</v>
      </c>
      <c r="B38" s="99" t="s">
        <v>22</v>
      </c>
      <c r="C38" s="19" t="s">
        <v>5</v>
      </c>
      <c r="D38" s="21">
        <v>3110</v>
      </c>
      <c r="E38" s="90">
        <v>34</v>
      </c>
      <c r="F38" s="47">
        <v>14</v>
      </c>
      <c r="G38" s="36">
        <v>70</v>
      </c>
      <c r="H38" s="119">
        <v>133</v>
      </c>
      <c r="I38" s="151">
        <f>SUM(E38/H38)</f>
        <v>0.2556390977443609</v>
      </c>
      <c r="J38" s="62">
        <v>14</v>
      </c>
      <c r="K38" s="48">
        <v>74</v>
      </c>
      <c r="L38" s="65">
        <v>32</v>
      </c>
      <c r="M38" s="59">
        <v>7</v>
      </c>
      <c r="N38" s="34">
        <v>21</v>
      </c>
      <c r="O38" s="35">
        <v>29</v>
      </c>
    </row>
    <row r="39" spans="1:15" ht="15.75" customHeight="1">
      <c r="A39" s="113"/>
      <c r="B39" s="100"/>
      <c r="C39" s="19" t="s">
        <v>6</v>
      </c>
      <c r="D39" s="21">
        <v>3120</v>
      </c>
      <c r="E39" s="90"/>
      <c r="F39" s="47">
        <v>7</v>
      </c>
      <c r="G39" s="36">
        <v>23</v>
      </c>
      <c r="H39" s="123"/>
      <c r="I39" s="152"/>
      <c r="J39" s="62">
        <v>10</v>
      </c>
      <c r="K39" s="48">
        <v>29.5</v>
      </c>
      <c r="L39" s="65">
        <v>3</v>
      </c>
      <c r="M39" s="59">
        <v>10</v>
      </c>
      <c r="N39" s="34">
        <v>7</v>
      </c>
      <c r="O39" s="35">
        <v>3</v>
      </c>
    </row>
    <row r="40" spans="1:15" ht="15.75" customHeight="1">
      <c r="A40" s="113"/>
      <c r="B40" s="100"/>
      <c r="C40" s="19" t="s">
        <v>16</v>
      </c>
      <c r="D40" s="21">
        <v>3130</v>
      </c>
      <c r="E40" s="90"/>
      <c r="F40" s="47">
        <v>5</v>
      </c>
      <c r="G40" s="36">
        <v>23</v>
      </c>
      <c r="H40" s="123"/>
      <c r="I40" s="152"/>
      <c r="J40" s="62">
        <v>5</v>
      </c>
      <c r="K40" s="48">
        <v>71</v>
      </c>
      <c r="L40" s="65">
        <v>13</v>
      </c>
      <c r="M40" s="59">
        <v>8</v>
      </c>
      <c r="N40" s="34">
        <v>6</v>
      </c>
      <c r="O40" s="35">
        <v>13</v>
      </c>
    </row>
    <row r="41" spans="1:15" ht="15.75" customHeight="1">
      <c r="A41" s="113"/>
      <c r="B41" s="100"/>
      <c r="C41" s="19" t="s">
        <v>17</v>
      </c>
      <c r="D41" s="21">
        <v>3140</v>
      </c>
      <c r="E41" s="90"/>
      <c r="F41" s="47">
        <v>4</v>
      </c>
      <c r="G41" s="36">
        <v>5</v>
      </c>
      <c r="H41" s="123"/>
      <c r="I41" s="152"/>
      <c r="J41" s="62">
        <v>4</v>
      </c>
      <c r="K41" s="48">
        <v>50</v>
      </c>
      <c r="L41" s="65">
        <v>1</v>
      </c>
      <c r="M41" s="59">
        <v>25</v>
      </c>
      <c r="N41" s="34">
        <v>4</v>
      </c>
      <c r="O41" s="35">
        <v>0</v>
      </c>
    </row>
    <row r="42" spans="1:15" ht="12.75" customHeight="1">
      <c r="A42" s="107"/>
      <c r="B42" s="101"/>
      <c r="C42" s="19" t="s">
        <v>23</v>
      </c>
      <c r="D42" s="21">
        <v>3150</v>
      </c>
      <c r="E42" s="90"/>
      <c r="F42" s="47">
        <v>4</v>
      </c>
      <c r="G42" s="36">
        <v>12</v>
      </c>
      <c r="H42" s="120"/>
      <c r="I42" s="153"/>
      <c r="J42" s="62">
        <v>4</v>
      </c>
      <c r="K42" s="48">
        <v>55</v>
      </c>
      <c r="L42" s="65">
        <v>4</v>
      </c>
      <c r="M42" s="59">
        <v>23</v>
      </c>
      <c r="N42" s="34">
        <v>2</v>
      </c>
      <c r="O42" s="35">
        <v>3</v>
      </c>
    </row>
    <row r="43" spans="1:15" ht="12.75" customHeight="1">
      <c r="A43" s="108">
        <v>11</v>
      </c>
      <c r="B43" s="132" t="s">
        <v>24</v>
      </c>
      <c r="C43" s="19" t="s">
        <v>5</v>
      </c>
      <c r="D43" s="21">
        <v>3210</v>
      </c>
      <c r="E43" s="90">
        <v>17</v>
      </c>
      <c r="F43" s="47">
        <v>13</v>
      </c>
      <c r="G43" s="36">
        <v>55</v>
      </c>
      <c r="H43" s="119">
        <v>65</v>
      </c>
      <c r="I43" s="151">
        <f>SUM(E43/H43)</f>
        <v>0.26153846153846155</v>
      </c>
      <c r="J43" s="62">
        <v>13</v>
      </c>
      <c r="K43" s="48">
        <v>52</v>
      </c>
      <c r="L43" s="65">
        <v>17</v>
      </c>
      <c r="M43" s="59">
        <v>33.5</v>
      </c>
      <c r="N43" s="34">
        <v>19</v>
      </c>
      <c r="O43" s="35">
        <v>17</v>
      </c>
    </row>
    <row r="44" spans="1:15" ht="12.75" customHeight="1">
      <c r="A44" s="109"/>
      <c r="B44" s="133"/>
      <c r="C44" s="19" t="s">
        <v>6</v>
      </c>
      <c r="D44" s="21">
        <v>3220</v>
      </c>
      <c r="E44" s="90"/>
      <c r="F44" s="47">
        <v>4</v>
      </c>
      <c r="G44" s="36">
        <v>10</v>
      </c>
      <c r="H44" s="120"/>
      <c r="I44" s="153"/>
      <c r="J44" s="62">
        <v>4</v>
      </c>
      <c r="K44" s="48">
        <v>41.5</v>
      </c>
      <c r="L44" s="65">
        <v>1</v>
      </c>
      <c r="M44" s="59">
        <v>39</v>
      </c>
      <c r="N44" s="34">
        <v>3</v>
      </c>
      <c r="O44" s="35">
        <v>1</v>
      </c>
    </row>
    <row r="45" spans="1:15" ht="12.75" customHeight="1">
      <c r="A45" s="108">
        <v>12</v>
      </c>
      <c r="B45" s="132" t="s">
        <v>25</v>
      </c>
      <c r="C45" s="102" t="s">
        <v>8</v>
      </c>
      <c r="D45" s="21">
        <v>3301</v>
      </c>
      <c r="E45" s="90">
        <v>20</v>
      </c>
      <c r="F45" s="98">
        <v>20</v>
      </c>
      <c r="G45" s="36">
        <v>137</v>
      </c>
      <c r="H45" s="119">
        <v>195</v>
      </c>
      <c r="I45" s="151">
        <f>SUM(E45/H45)</f>
        <v>0.10256410256410256</v>
      </c>
      <c r="J45" s="121">
        <v>22</v>
      </c>
      <c r="K45" s="117">
        <v>60.66</v>
      </c>
      <c r="L45" s="141">
        <v>71</v>
      </c>
      <c r="M45" s="136">
        <v>50.14</v>
      </c>
      <c r="N45" s="78">
        <v>23</v>
      </c>
      <c r="O45" s="162">
        <v>29</v>
      </c>
    </row>
    <row r="46" spans="1:15" ht="12.75" customHeight="1">
      <c r="A46" s="109"/>
      <c r="B46" s="133"/>
      <c r="C46" s="104"/>
      <c r="D46" s="21">
        <v>3302</v>
      </c>
      <c r="E46" s="90"/>
      <c r="F46" s="98"/>
      <c r="G46" s="36">
        <v>58</v>
      </c>
      <c r="H46" s="120"/>
      <c r="I46" s="153"/>
      <c r="J46" s="121"/>
      <c r="K46" s="117"/>
      <c r="L46" s="142"/>
      <c r="M46" s="163"/>
      <c r="N46" s="79"/>
      <c r="O46" s="165"/>
    </row>
    <row r="47" spans="1:15" ht="20.25" customHeight="1">
      <c r="A47" s="24">
        <v>13</v>
      </c>
      <c r="B47" s="20" t="s">
        <v>26</v>
      </c>
      <c r="C47" s="19" t="s">
        <v>8</v>
      </c>
      <c r="D47" s="21">
        <v>3400</v>
      </c>
      <c r="E47" s="51">
        <v>11</v>
      </c>
      <c r="F47" s="52">
        <v>11</v>
      </c>
      <c r="G47" s="36">
        <v>22</v>
      </c>
      <c r="H47" s="41">
        <v>22</v>
      </c>
      <c r="I47" s="42">
        <f>SUM(E47/H47)</f>
        <v>0.5</v>
      </c>
      <c r="J47" s="62">
        <v>11</v>
      </c>
      <c r="K47" s="48">
        <v>80.6</v>
      </c>
      <c r="L47" s="67" t="s">
        <v>55</v>
      </c>
      <c r="M47" s="59" t="s">
        <v>0</v>
      </c>
      <c r="N47" s="34">
        <v>8</v>
      </c>
      <c r="O47" s="35" t="s">
        <v>0</v>
      </c>
    </row>
    <row r="48" spans="1:15" ht="16.5" customHeight="1">
      <c r="A48" s="106">
        <v>14</v>
      </c>
      <c r="B48" s="99" t="s">
        <v>27</v>
      </c>
      <c r="C48" s="19" t="s">
        <v>5</v>
      </c>
      <c r="D48" s="21">
        <v>3510</v>
      </c>
      <c r="E48" s="90">
        <v>30</v>
      </c>
      <c r="F48" s="47">
        <v>19</v>
      </c>
      <c r="G48" s="36">
        <v>344</v>
      </c>
      <c r="H48" s="119">
        <v>395</v>
      </c>
      <c r="I48" s="151">
        <f>SUM(E48/H48)</f>
        <v>0.0759493670886076</v>
      </c>
      <c r="J48" s="62">
        <v>22</v>
      </c>
      <c r="K48" s="48">
        <v>61</v>
      </c>
      <c r="L48" s="65">
        <v>75</v>
      </c>
      <c r="M48" s="59">
        <v>40</v>
      </c>
      <c r="N48" s="34">
        <v>28</v>
      </c>
      <c r="O48" s="35">
        <v>22</v>
      </c>
    </row>
    <row r="49" spans="1:15" ht="17.25" customHeight="1">
      <c r="A49" s="107"/>
      <c r="B49" s="101"/>
      <c r="C49" s="19" t="s">
        <v>6</v>
      </c>
      <c r="D49" s="21">
        <v>3520</v>
      </c>
      <c r="E49" s="90"/>
      <c r="F49" s="47">
        <v>11</v>
      </c>
      <c r="G49" s="36">
        <v>51</v>
      </c>
      <c r="H49" s="120"/>
      <c r="I49" s="153"/>
      <c r="J49" s="62">
        <v>11</v>
      </c>
      <c r="K49" s="48">
        <v>51</v>
      </c>
      <c r="L49" s="65">
        <v>21</v>
      </c>
      <c r="M49" s="59">
        <v>16</v>
      </c>
      <c r="N49" s="34">
        <v>11</v>
      </c>
      <c r="O49" s="35">
        <v>11</v>
      </c>
    </row>
    <row r="50" spans="1:15" ht="16.5" customHeight="1">
      <c r="A50" s="106">
        <v>15</v>
      </c>
      <c r="B50" s="99" t="s">
        <v>28</v>
      </c>
      <c r="C50" s="102" t="s">
        <v>8</v>
      </c>
      <c r="D50" s="21">
        <v>3601</v>
      </c>
      <c r="E50" s="90">
        <v>8</v>
      </c>
      <c r="F50" s="98">
        <v>8</v>
      </c>
      <c r="G50" s="36">
        <v>27</v>
      </c>
      <c r="H50" s="119">
        <v>40</v>
      </c>
      <c r="I50" s="151">
        <f>SUM(E50/H50)</f>
        <v>0.2</v>
      </c>
      <c r="J50" s="121">
        <v>8</v>
      </c>
      <c r="K50" s="117">
        <v>61.24</v>
      </c>
      <c r="L50" s="129">
        <v>21</v>
      </c>
      <c r="M50" s="124">
        <v>42.7</v>
      </c>
      <c r="N50" s="72">
        <v>8</v>
      </c>
      <c r="O50" s="160">
        <v>21</v>
      </c>
    </row>
    <row r="51" spans="1:15" ht="18.75" customHeight="1">
      <c r="A51" s="107"/>
      <c r="B51" s="101"/>
      <c r="C51" s="104"/>
      <c r="D51" s="21">
        <v>3602</v>
      </c>
      <c r="E51" s="90"/>
      <c r="F51" s="91"/>
      <c r="G51" s="36">
        <v>13</v>
      </c>
      <c r="H51" s="120"/>
      <c r="I51" s="153"/>
      <c r="J51" s="128"/>
      <c r="K51" s="118"/>
      <c r="L51" s="127"/>
      <c r="M51" s="125"/>
      <c r="N51" s="73"/>
      <c r="O51" s="161"/>
    </row>
    <row r="52" spans="1:15" ht="16.5" customHeight="1">
      <c r="A52" s="106">
        <v>16</v>
      </c>
      <c r="B52" s="99" t="s">
        <v>29</v>
      </c>
      <c r="C52" s="13" t="s">
        <v>15</v>
      </c>
      <c r="D52" s="21">
        <v>3710</v>
      </c>
      <c r="E52" s="90">
        <v>25</v>
      </c>
      <c r="F52" s="47">
        <v>15</v>
      </c>
      <c r="G52" s="36">
        <v>91</v>
      </c>
      <c r="H52" s="119">
        <v>106</v>
      </c>
      <c r="I52" s="151">
        <f>SUM(E52/H52)</f>
        <v>0.2358490566037736</v>
      </c>
      <c r="J52" s="62">
        <v>15</v>
      </c>
      <c r="K52" s="48">
        <v>81</v>
      </c>
      <c r="L52" s="65">
        <v>45</v>
      </c>
      <c r="M52" s="59">
        <v>40</v>
      </c>
      <c r="N52" s="34">
        <v>20</v>
      </c>
      <c r="O52" s="35">
        <v>30</v>
      </c>
    </row>
    <row r="53" spans="1:15" ht="16.5" customHeight="1">
      <c r="A53" s="107"/>
      <c r="B53" s="101"/>
      <c r="C53" s="14" t="s">
        <v>30</v>
      </c>
      <c r="D53" s="21">
        <v>3720</v>
      </c>
      <c r="E53" s="90"/>
      <c r="F53" s="47">
        <v>10</v>
      </c>
      <c r="G53" s="36">
        <v>15</v>
      </c>
      <c r="H53" s="120"/>
      <c r="I53" s="153"/>
      <c r="J53" s="62">
        <v>10</v>
      </c>
      <c r="K53" s="48">
        <v>30.5</v>
      </c>
      <c r="L53" s="67" t="s">
        <v>55</v>
      </c>
      <c r="M53" s="59" t="s">
        <v>0</v>
      </c>
      <c r="N53" s="37">
        <v>8</v>
      </c>
      <c r="O53" s="35" t="s">
        <v>0</v>
      </c>
    </row>
    <row r="54" spans="1:15" ht="21.75" customHeight="1">
      <c r="A54" s="24">
        <v>17</v>
      </c>
      <c r="B54" s="17" t="s">
        <v>41</v>
      </c>
      <c r="C54" s="19" t="s">
        <v>8</v>
      </c>
      <c r="D54" s="21">
        <v>4100</v>
      </c>
      <c r="E54" s="51">
        <v>20</v>
      </c>
      <c r="F54" s="47">
        <v>20</v>
      </c>
      <c r="G54" s="36">
        <v>146</v>
      </c>
      <c r="H54" s="41">
        <v>146</v>
      </c>
      <c r="I54" s="42">
        <f>SUM(E54/H54)</f>
        <v>0.136986301369863</v>
      </c>
      <c r="J54" s="62">
        <v>20</v>
      </c>
      <c r="K54" s="48">
        <v>68.15</v>
      </c>
      <c r="L54" s="66">
        <v>99</v>
      </c>
      <c r="M54" s="59">
        <v>44.89</v>
      </c>
      <c r="N54" s="37">
        <v>23</v>
      </c>
      <c r="O54" s="35">
        <v>25</v>
      </c>
    </row>
    <row r="55" spans="1:15" ht="16.5" customHeight="1">
      <c r="A55" s="106">
        <v>18</v>
      </c>
      <c r="B55" s="99" t="s">
        <v>31</v>
      </c>
      <c r="C55" s="102" t="s">
        <v>8</v>
      </c>
      <c r="D55" s="21">
        <v>4201</v>
      </c>
      <c r="E55" s="90">
        <v>20</v>
      </c>
      <c r="F55" s="131">
        <v>20</v>
      </c>
      <c r="G55" s="36">
        <v>44</v>
      </c>
      <c r="H55" s="119">
        <v>179</v>
      </c>
      <c r="I55" s="151">
        <f>SUM(E55/H55)</f>
        <v>0.11173184357541899</v>
      </c>
      <c r="J55" s="121">
        <v>20</v>
      </c>
      <c r="K55" s="117">
        <v>65.49</v>
      </c>
      <c r="L55" s="126">
        <v>65</v>
      </c>
      <c r="M55" s="130">
        <v>50.16</v>
      </c>
      <c r="N55" s="69">
        <v>24</v>
      </c>
      <c r="O55" s="162">
        <v>23</v>
      </c>
    </row>
    <row r="56" spans="1:15" ht="16.5" customHeight="1">
      <c r="A56" s="113"/>
      <c r="B56" s="100"/>
      <c r="C56" s="103"/>
      <c r="D56" s="21">
        <v>4202</v>
      </c>
      <c r="E56" s="91"/>
      <c r="F56" s="91"/>
      <c r="G56" s="36">
        <v>6</v>
      </c>
      <c r="H56" s="123"/>
      <c r="I56" s="152"/>
      <c r="J56" s="128"/>
      <c r="K56" s="118"/>
      <c r="L56" s="127"/>
      <c r="M56" s="118"/>
      <c r="N56" s="70"/>
      <c r="O56" s="161"/>
    </row>
    <row r="57" spans="1:15" ht="16.5" customHeight="1">
      <c r="A57" s="113"/>
      <c r="B57" s="100"/>
      <c r="C57" s="103"/>
      <c r="D57" s="21">
        <v>4203</v>
      </c>
      <c r="E57" s="91"/>
      <c r="F57" s="91"/>
      <c r="G57" s="36">
        <v>122</v>
      </c>
      <c r="H57" s="123"/>
      <c r="I57" s="152"/>
      <c r="J57" s="128"/>
      <c r="K57" s="118"/>
      <c r="L57" s="127"/>
      <c r="M57" s="118"/>
      <c r="N57" s="70"/>
      <c r="O57" s="161"/>
    </row>
    <row r="58" spans="1:15" ht="16.5" customHeight="1">
      <c r="A58" s="107"/>
      <c r="B58" s="101"/>
      <c r="C58" s="104"/>
      <c r="D58" s="21">
        <v>4204</v>
      </c>
      <c r="E58" s="91"/>
      <c r="F58" s="91"/>
      <c r="G58" s="36">
        <v>7</v>
      </c>
      <c r="H58" s="120"/>
      <c r="I58" s="153"/>
      <c r="J58" s="128"/>
      <c r="K58" s="118"/>
      <c r="L58" s="127"/>
      <c r="M58" s="118"/>
      <c r="N58" s="71"/>
      <c r="O58" s="161"/>
    </row>
    <row r="59" spans="1:15" ht="18.75" customHeight="1">
      <c r="A59" s="24">
        <v>19</v>
      </c>
      <c r="B59" s="15" t="s">
        <v>32</v>
      </c>
      <c r="C59" s="19" t="s">
        <v>8</v>
      </c>
      <c r="D59" s="21">
        <v>4300</v>
      </c>
      <c r="E59" s="51">
        <v>9</v>
      </c>
      <c r="F59" s="47">
        <v>9</v>
      </c>
      <c r="G59" s="36">
        <v>81</v>
      </c>
      <c r="H59" s="41">
        <v>81</v>
      </c>
      <c r="I59" s="42">
        <f>SUM(E59/H59)</f>
        <v>0.1111111111111111</v>
      </c>
      <c r="J59" s="62">
        <v>9</v>
      </c>
      <c r="K59" s="48">
        <v>85.5</v>
      </c>
      <c r="L59" s="65">
        <v>26</v>
      </c>
      <c r="M59" s="59">
        <v>76.74</v>
      </c>
      <c r="N59" s="34">
        <v>10</v>
      </c>
      <c r="O59" s="35">
        <v>3</v>
      </c>
    </row>
    <row r="60" spans="1:15" ht="18.75" customHeight="1">
      <c r="A60" s="106">
        <v>20</v>
      </c>
      <c r="B60" s="99" t="s">
        <v>33</v>
      </c>
      <c r="C60" s="19" t="s">
        <v>5</v>
      </c>
      <c r="D60" s="21">
        <v>5110</v>
      </c>
      <c r="E60" s="90">
        <v>16</v>
      </c>
      <c r="F60" s="47">
        <v>5</v>
      </c>
      <c r="G60" s="36">
        <v>11</v>
      </c>
      <c r="H60" s="119">
        <v>50</v>
      </c>
      <c r="I60" s="151">
        <f>SUM(E60/H60)</f>
        <v>0.32</v>
      </c>
      <c r="J60" s="62">
        <v>5</v>
      </c>
      <c r="K60" s="48">
        <v>77.13</v>
      </c>
      <c r="L60" s="65">
        <v>2</v>
      </c>
      <c r="M60" s="59">
        <v>74.38</v>
      </c>
      <c r="N60" s="34">
        <v>3</v>
      </c>
      <c r="O60" s="35">
        <v>1</v>
      </c>
    </row>
    <row r="61" spans="1:15" ht="18.75" customHeight="1">
      <c r="A61" s="113"/>
      <c r="B61" s="100"/>
      <c r="C61" s="19" t="s">
        <v>6</v>
      </c>
      <c r="D61" s="21">
        <v>5120</v>
      </c>
      <c r="E61" s="90"/>
      <c r="F61" s="47">
        <v>5</v>
      </c>
      <c r="G61" s="36">
        <v>27</v>
      </c>
      <c r="H61" s="123"/>
      <c r="I61" s="152"/>
      <c r="J61" s="62">
        <v>5</v>
      </c>
      <c r="K61" s="48">
        <v>87.75</v>
      </c>
      <c r="L61" s="65">
        <v>9</v>
      </c>
      <c r="M61" s="59">
        <v>76.59</v>
      </c>
      <c r="N61" s="34">
        <v>6</v>
      </c>
      <c r="O61" s="35">
        <v>9</v>
      </c>
    </row>
    <row r="62" spans="1:15" ht="18.75" customHeight="1">
      <c r="A62" s="107"/>
      <c r="B62" s="101"/>
      <c r="C62" s="19" t="s">
        <v>16</v>
      </c>
      <c r="D62" s="21">
        <v>5130</v>
      </c>
      <c r="E62" s="90"/>
      <c r="F62" s="47">
        <v>6</v>
      </c>
      <c r="G62" s="36">
        <v>12</v>
      </c>
      <c r="H62" s="120"/>
      <c r="I62" s="153"/>
      <c r="J62" s="62">
        <v>9</v>
      </c>
      <c r="K62" s="48">
        <v>73.25</v>
      </c>
      <c r="L62" s="65">
        <v>1</v>
      </c>
      <c r="M62" s="59">
        <v>71.13</v>
      </c>
      <c r="N62" s="34">
        <v>6</v>
      </c>
      <c r="O62" s="35">
        <v>0</v>
      </c>
    </row>
    <row r="63" spans="1:15" ht="19.5" customHeight="1">
      <c r="A63" s="24">
        <v>21</v>
      </c>
      <c r="B63" s="20" t="s">
        <v>34</v>
      </c>
      <c r="C63" s="19" t="s">
        <v>8</v>
      </c>
      <c r="D63" s="21">
        <v>5200</v>
      </c>
      <c r="E63" s="51">
        <v>13</v>
      </c>
      <c r="F63" s="47">
        <v>13</v>
      </c>
      <c r="G63" s="36">
        <v>65</v>
      </c>
      <c r="H63" s="41">
        <v>65</v>
      </c>
      <c r="I63" s="42">
        <f>SUM(E63/H63)</f>
        <v>0.2</v>
      </c>
      <c r="J63" s="62">
        <v>13</v>
      </c>
      <c r="K63" s="48">
        <v>84.2</v>
      </c>
      <c r="L63" s="65">
        <v>17</v>
      </c>
      <c r="M63" s="59">
        <v>80.1</v>
      </c>
      <c r="N63" s="34">
        <v>15</v>
      </c>
      <c r="O63" s="35">
        <v>17</v>
      </c>
    </row>
    <row r="64" spans="1:15" ht="19.5" customHeight="1">
      <c r="A64" s="25">
        <v>22</v>
      </c>
      <c r="B64" s="16" t="s">
        <v>35</v>
      </c>
      <c r="C64" s="19" t="s">
        <v>8</v>
      </c>
      <c r="D64" s="21">
        <v>5300</v>
      </c>
      <c r="E64" s="51">
        <v>7</v>
      </c>
      <c r="F64" s="53">
        <v>7</v>
      </c>
      <c r="G64" s="36">
        <v>44</v>
      </c>
      <c r="H64" s="41">
        <v>44</v>
      </c>
      <c r="I64" s="42">
        <f>SUM(E64/H64)</f>
        <v>0.1590909090909091</v>
      </c>
      <c r="J64" s="64">
        <v>7</v>
      </c>
      <c r="K64" s="48">
        <v>87.86</v>
      </c>
      <c r="L64" s="66">
        <v>7</v>
      </c>
      <c r="M64" s="59">
        <v>81.82</v>
      </c>
      <c r="N64" s="37">
        <v>8</v>
      </c>
      <c r="O64" s="35">
        <v>5</v>
      </c>
    </row>
    <row r="65" spans="1:15" ht="21.75" customHeight="1">
      <c r="A65" s="24">
        <v>23</v>
      </c>
      <c r="B65" s="20" t="s">
        <v>36</v>
      </c>
      <c r="C65" s="19" t="s">
        <v>8</v>
      </c>
      <c r="D65" s="21">
        <v>6100</v>
      </c>
      <c r="E65" s="51">
        <v>8</v>
      </c>
      <c r="F65" s="47">
        <v>8</v>
      </c>
      <c r="G65" s="36">
        <v>26</v>
      </c>
      <c r="H65" s="41">
        <v>26</v>
      </c>
      <c r="I65" s="42">
        <f>SUM(E65/H65)</f>
        <v>0.3076923076923077</v>
      </c>
      <c r="J65" s="62">
        <v>8</v>
      </c>
      <c r="K65" s="48">
        <v>92.43</v>
      </c>
      <c r="L65" s="68">
        <v>7</v>
      </c>
      <c r="M65" s="61">
        <v>83.86</v>
      </c>
      <c r="N65" s="37">
        <v>10</v>
      </c>
      <c r="O65" s="35">
        <v>6</v>
      </c>
    </row>
    <row r="66" spans="1:15" ht="20.25" customHeight="1">
      <c r="A66" s="24">
        <v>24</v>
      </c>
      <c r="B66" s="20" t="s">
        <v>37</v>
      </c>
      <c r="C66" s="19" t="s">
        <v>8</v>
      </c>
      <c r="D66" s="21">
        <v>6200</v>
      </c>
      <c r="E66" s="51">
        <v>6</v>
      </c>
      <c r="F66" s="47">
        <v>6</v>
      </c>
      <c r="G66" s="36">
        <v>17</v>
      </c>
      <c r="H66" s="41">
        <v>17</v>
      </c>
      <c r="I66" s="42">
        <f>SUM(E66/H66)</f>
        <v>0.35294117647058826</v>
      </c>
      <c r="J66" s="62">
        <v>6</v>
      </c>
      <c r="K66" s="48">
        <v>75.2</v>
      </c>
      <c r="L66" s="65">
        <v>3</v>
      </c>
      <c r="M66" s="59">
        <v>62</v>
      </c>
      <c r="N66" s="34">
        <v>5</v>
      </c>
      <c r="O66" s="35">
        <v>3</v>
      </c>
    </row>
    <row r="67" spans="1:15" ht="20.25" customHeight="1">
      <c r="A67" s="106">
        <v>25</v>
      </c>
      <c r="B67" s="99" t="s">
        <v>38</v>
      </c>
      <c r="C67" s="19" t="s">
        <v>15</v>
      </c>
      <c r="D67" s="21">
        <v>6310</v>
      </c>
      <c r="E67" s="90">
        <v>6</v>
      </c>
      <c r="F67" s="47">
        <v>3</v>
      </c>
      <c r="G67" s="36">
        <v>6</v>
      </c>
      <c r="H67" s="119">
        <v>15</v>
      </c>
      <c r="I67" s="151">
        <f>SUM(E67/H67)</f>
        <v>0.4</v>
      </c>
      <c r="J67" s="62">
        <v>3</v>
      </c>
      <c r="K67" s="48">
        <v>86.64</v>
      </c>
      <c r="L67" s="65">
        <v>1</v>
      </c>
      <c r="M67" s="59">
        <v>85.12</v>
      </c>
      <c r="N67" s="34">
        <v>3</v>
      </c>
      <c r="O67" s="35">
        <v>1</v>
      </c>
    </row>
    <row r="68" spans="1:15" ht="21" customHeight="1">
      <c r="A68" s="107"/>
      <c r="B68" s="101"/>
      <c r="C68" s="19" t="s">
        <v>11</v>
      </c>
      <c r="D68" s="21">
        <v>6320</v>
      </c>
      <c r="E68" s="91"/>
      <c r="F68" s="47">
        <v>3</v>
      </c>
      <c r="G68" s="36">
        <v>9</v>
      </c>
      <c r="H68" s="120"/>
      <c r="I68" s="153"/>
      <c r="J68" s="62">
        <v>3</v>
      </c>
      <c r="K68" s="48">
        <v>84.4</v>
      </c>
      <c r="L68" s="65">
        <v>6</v>
      </c>
      <c r="M68" s="59">
        <v>77.52</v>
      </c>
      <c r="N68" s="34">
        <v>4</v>
      </c>
      <c r="O68" s="35">
        <v>3</v>
      </c>
    </row>
    <row r="69" spans="1:15" ht="21" customHeight="1">
      <c r="A69" s="24">
        <v>26</v>
      </c>
      <c r="B69" s="20" t="s">
        <v>39</v>
      </c>
      <c r="C69" s="19" t="s">
        <v>8</v>
      </c>
      <c r="D69" s="21">
        <v>6400</v>
      </c>
      <c r="E69" s="51">
        <v>3</v>
      </c>
      <c r="F69" s="47">
        <v>3</v>
      </c>
      <c r="G69" s="36">
        <v>6</v>
      </c>
      <c r="H69" s="41">
        <v>6</v>
      </c>
      <c r="I69" s="42">
        <f>SUM(E69/H69)</f>
        <v>0.5</v>
      </c>
      <c r="J69" s="62">
        <v>3</v>
      </c>
      <c r="K69" s="48">
        <v>79.1</v>
      </c>
      <c r="L69" s="65">
        <v>2</v>
      </c>
      <c r="M69" s="59">
        <v>73.6</v>
      </c>
      <c r="N69" s="34">
        <v>4</v>
      </c>
      <c r="O69" s="35">
        <v>1</v>
      </c>
    </row>
    <row r="70" spans="1:56" s="12" customFormat="1" ht="37.5" customHeight="1" thickBot="1">
      <c r="A70" s="26"/>
      <c r="B70" s="27" t="s">
        <v>40</v>
      </c>
      <c r="C70" s="28"/>
      <c r="D70" s="29"/>
      <c r="E70" s="54">
        <f aca="true" t="shared" si="0" ref="E70:J70">SUM(E4:E69)</f>
        <v>519</v>
      </c>
      <c r="F70" s="55">
        <f t="shared" si="0"/>
        <v>519</v>
      </c>
      <c r="G70" s="43">
        <f t="shared" si="0"/>
        <v>3714</v>
      </c>
      <c r="H70" s="43">
        <f t="shared" si="0"/>
        <v>3714</v>
      </c>
      <c r="I70" s="44">
        <f>SUM(E70/H70)</f>
        <v>0.13974151857835218</v>
      </c>
      <c r="J70" s="56">
        <f t="shared" si="0"/>
        <v>544</v>
      </c>
      <c r="K70" s="57"/>
      <c r="L70" s="58">
        <v>1291</v>
      </c>
      <c r="M70" s="57"/>
      <c r="N70" s="45">
        <f>SUM(N4:N69)</f>
        <v>627</v>
      </c>
      <c r="O70" s="46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</row>
    <row r="71" spans="1:15" ht="13.5" customHeight="1">
      <c r="A71" s="111"/>
      <c r="B71" s="111"/>
      <c r="C71" s="111"/>
      <c r="D71" s="4"/>
      <c r="E71" s="2"/>
      <c r="F71" s="2"/>
      <c r="I71" s="30"/>
      <c r="J71" s="2"/>
      <c r="K71" s="2"/>
      <c r="L71" s="2"/>
      <c r="M71" s="2"/>
      <c r="N71" s="2"/>
      <c r="O71" s="32"/>
    </row>
    <row r="72" spans="1:15" ht="21.75" customHeight="1">
      <c r="A72" s="105"/>
      <c r="B72" s="105"/>
      <c r="C72" s="105"/>
      <c r="D72" s="105"/>
      <c r="E72" s="2"/>
      <c r="F72" s="2"/>
      <c r="I72" s="30"/>
      <c r="J72" s="2"/>
      <c r="K72" s="2"/>
      <c r="L72" s="2"/>
      <c r="M72" s="2"/>
      <c r="N72" s="2"/>
      <c r="O72" s="32"/>
    </row>
    <row r="73" spans="1:15" ht="13.5" customHeight="1">
      <c r="A73" s="112"/>
      <c r="B73" s="112"/>
      <c r="C73" s="112"/>
      <c r="D73" s="5"/>
      <c r="E73" s="2"/>
      <c r="F73" s="2"/>
      <c r="I73" s="30"/>
      <c r="J73" s="2"/>
      <c r="K73" s="2"/>
      <c r="L73" s="2"/>
      <c r="M73" s="2"/>
      <c r="N73" s="2"/>
      <c r="O73" s="32"/>
    </row>
    <row r="74" spans="1:15" ht="13.5" customHeight="1">
      <c r="A74" s="112"/>
      <c r="B74" s="112"/>
      <c r="C74" s="112"/>
      <c r="D74" s="5"/>
      <c r="E74" s="2"/>
      <c r="F74" s="2"/>
      <c r="I74" s="30"/>
      <c r="J74" s="2"/>
      <c r="K74" s="2"/>
      <c r="L74" s="2"/>
      <c r="M74" s="2"/>
      <c r="N74" s="2"/>
      <c r="O74" s="32"/>
    </row>
    <row r="75" spans="1:15" ht="39.75" customHeight="1">
      <c r="A75" s="105"/>
      <c r="B75" s="105"/>
      <c r="C75" s="105"/>
      <c r="D75" s="105"/>
      <c r="E75" s="2"/>
      <c r="F75" s="2"/>
      <c r="I75" s="30"/>
      <c r="J75" s="2"/>
      <c r="K75" s="2"/>
      <c r="L75" s="2"/>
      <c r="M75" s="2"/>
      <c r="N75" s="2"/>
      <c r="O75" s="32"/>
    </row>
    <row r="76" spans="1:15" ht="24" customHeight="1">
      <c r="A76" s="110"/>
      <c r="B76" s="110"/>
      <c r="C76" s="110"/>
      <c r="D76" s="110"/>
      <c r="E76" s="2"/>
      <c r="F76" s="2"/>
      <c r="I76" s="30"/>
      <c r="J76" s="2"/>
      <c r="K76" s="2"/>
      <c r="L76" s="2"/>
      <c r="M76" s="2"/>
      <c r="N76" s="2"/>
      <c r="O76" s="32"/>
    </row>
  </sheetData>
  <sheetProtection/>
  <autoFilter ref="A3:M70"/>
  <mergeCells count="202">
    <mergeCell ref="I67:I68"/>
    <mergeCell ref="I2:I3"/>
    <mergeCell ref="I43:I44"/>
    <mergeCell ref="I45:I46"/>
    <mergeCell ref="I48:I49"/>
    <mergeCell ref="I50:I51"/>
    <mergeCell ref="I52:I53"/>
    <mergeCell ref="I55:I58"/>
    <mergeCell ref="I60:I62"/>
    <mergeCell ref="A1:O1"/>
    <mergeCell ref="I4:I6"/>
    <mergeCell ref="I7:I9"/>
    <mergeCell ref="I10:I12"/>
    <mergeCell ref="I13:I17"/>
    <mergeCell ref="I18:I21"/>
    <mergeCell ref="N2:N3"/>
    <mergeCell ref="O2:O3"/>
    <mergeCell ref="O4:O5"/>
    <mergeCell ref="O13:O15"/>
    <mergeCell ref="O16:O17"/>
    <mergeCell ref="O24:O25"/>
    <mergeCell ref="H67:H68"/>
    <mergeCell ref="M18:M21"/>
    <mergeCell ref="B67:B68"/>
    <mergeCell ref="I22:I29"/>
    <mergeCell ref="I30:I33"/>
    <mergeCell ref="O35:O37"/>
    <mergeCell ref="O45:O46"/>
    <mergeCell ref="O55:O58"/>
    <mergeCell ref="O50:O51"/>
    <mergeCell ref="O18:O21"/>
    <mergeCell ref="O7:O9"/>
    <mergeCell ref="O10:O12"/>
    <mergeCell ref="O26:O28"/>
    <mergeCell ref="M7:M9"/>
    <mergeCell ref="M45:M46"/>
    <mergeCell ref="M35:M37"/>
    <mergeCell ref="N18:N21"/>
    <mergeCell ref="N24:N25"/>
    <mergeCell ref="G2:H2"/>
    <mergeCell ref="K4:K5"/>
    <mergeCell ref="K16:K17"/>
    <mergeCell ref="J7:J9"/>
    <mergeCell ref="M16:M17"/>
    <mergeCell ref="L16:L17"/>
    <mergeCell ref="H13:H17"/>
    <mergeCell ref="L4:L5"/>
    <mergeCell ref="J4:J5"/>
    <mergeCell ref="J45:J46"/>
    <mergeCell ref="H7:H9"/>
    <mergeCell ref="H10:H12"/>
    <mergeCell ref="K13:K15"/>
    <mergeCell ref="L18:L21"/>
    <mergeCell ref="I35:I37"/>
    <mergeCell ref="I38:I42"/>
    <mergeCell ref="L7:L9"/>
    <mergeCell ref="K26:K28"/>
    <mergeCell ref="J35:J37"/>
    <mergeCell ref="B52:B53"/>
    <mergeCell ref="H48:H49"/>
    <mergeCell ref="H43:H44"/>
    <mergeCell ref="H45:H46"/>
    <mergeCell ref="H38:H42"/>
    <mergeCell ref="B30:B33"/>
    <mergeCell ref="D2:D3"/>
    <mergeCell ref="B18:B21"/>
    <mergeCell ref="C18:C21"/>
    <mergeCell ref="C10:C12"/>
    <mergeCell ref="C50:C51"/>
    <mergeCell ref="C2:C3"/>
    <mergeCell ref="K7:K9"/>
    <mergeCell ref="J16:J17"/>
    <mergeCell ref="C4:C5"/>
    <mergeCell ref="M24:M25"/>
    <mergeCell ref="F4:F5"/>
    <mergeCell ref="B22:B29"/>
    <mergeCell ref="H4:H6"/>
    <mergeCell ref="H18:H21"/>
    <mergeCell ref="J18:J21"/>
    <mergeCell ref="L35:L37"/>
    <mergeCell ref="K35:K37"/>
    <mergeCell ref="J26:J28"/>
    <mergeCell ref="E10:E12"/>
    <mergeCell ref="F26:F28"/>
    <mergeCell ref="F35:F37"/>
    <mergeCell ref="A60:A62"/>
    <mergeCell ref="A35:A37"/>
    <mergeCell ref="A30:A33"/>
    <mergeCell ref="B35:B37"/>
    <mergeCell ref="A48:A49"/>
    <mergeCell ref="B43:B44"/>
    <mergeCell ref="B60:B62"/>
    <mergeCell ref="A45:A46"/>
    <mergeCell ref="A55:A58"/>
    <mergeCell ref="A52:A53"/>
    <mergeCell ref="H60:H62"/>
    <mergeCell ref="H52:H53"/>
    <mergeCell ref="L10:L12"/>
    <mergeCell ref="M10:M12"/>
    <mergeCell ref="L13:L15"/>
    <mergeCell ref="M13:M15"/>
    <mergeCell ref="J10:J12"/>
    <mergeCell ref="K10:K12"/>
    <mergeCell ref="K18:K21"/>
    <mergeCell ref="L45:L46"/>
    <mergeCell ref="J13:J15"/>
    <mergeCell ref="B7:B9"/>
    <mergeCell ref="A13:A17"/>
    <mergeCell ref="B13:B17"/>
    <mergeCell ref="A10:A12"/>
    <mergeCell ref="B10:B12"/>
    <mergeCell ref="A7:A9"/>
    <mergeCell ref="C7:C9"/>
    <mergeCell ref="C13:C15"/>
    <mergeCell ref="F13:F15"/>
    <mergeCell ref="A38:A42"/>
    <mergeCell ref="B45:B46"/>
    <mergeCell ref="F50:F51"/>
    <mergeCell ref="F45:F46"/>
    <mergeCell ref="A22:A29"/>
    <mergeCell ref="F18:F21"/>
    <mergeCell ref="C35:C37"/>
    <mergeCell ref="B48:B49"/>
    <mergeCell ref="B50:B51"/>
    <mergeCell ref="J55:J58"/>
    <mergeCell ref="K55:K58"/>
    <mergeCell ref="L55:L58"/>
    <mergeCell ref="M55:M58"/>
    <mergeCell ref="H55:H58"/>
    <mergeCell ref="F55:F58"/>
    <mergeCell ref="H30:H33"/>
    <mergeCell ref="M50:M51"/>
    <mergeCell ref="L24:L25"/>
    <mergeCell ref="J50:J51"/>
    <mergeCell ref="L50:L51"/>
    <mergeCell ref="H22:H29"/>
    <mergeCell ref="L26:L28"/>
    <mergeCell ref="M26:M28"/>
    <mergeCell ref="H35:H37"/>
    <mergeCell ref="K45:K46"/>
    <mergeCell ref="A18:A21"/>
    <mergeCell ref="B4:B6"/>
    <mergeCell ref="A4:A6"/>
    <mergeCell ref="C26:C28"/>
    <mergeCell ref="C16:C17"/>
    <mergeCell ref="C24:C25"/>
    <mergeCell ref="A75:D75"/>
    <mergeCell ref="A67:A68"/>
    <mergeCell ref="A43:A44"/>
    <mergeCell ref="A76:D76"/>
    <mergeCell ref="A71:C71"/>
    <mergeCell ref="A72:D72"/>
    <mergeCell ref="A73:C73"/>
    <mergeCell ref="A74:C74"/>
    <mergeCell ref="A50:A51"/>
    <mergeCell ref="C45:C46"/>
    <mergeCell ref="E7:E9"/>
    <mergeCell ref="F16:F17"/>
    <mergeCell ref="F7:F9"/>
    <mergeCell ref="F10:F12"/>
    <mergeCell ref="E13:E17"/>
    <mergeCell ref="B55:B58"/>
    <mergeCell ref="C55:C58"/>
    <mergeCell ref="F24:F25"/>
    <mergeCell ref="E18:E21"/>
    <mergeCell ref="B38:B42"/>
    <mergeCell ref="E67:E68"/>
    <mergeCell ref="E43:E44"/>
    <mergeCell ref="E45:E46"/>
    <mergeCell ref="E48:E49"/>
    <mergeCell ref="E50:E51"/>
    <mergeCell ref="E52:E53"/>
    <mergeCell ref="E55:E58"/>
    <mergeCell ref="E60:E62"/>
    <mergeCell ref="E22:E29"/>
    <mergeCell ref="E30:E33"/>
    <mergeCell ref="E35:E37"/>
    <mergeCell ref="E38:E42"/>
    <mergeCell ref="N16:N17"/>
    <mergeCell ref="K50:K51"/>
    <mergeCell ref="H50:H51"/>
    <mergeCell ref="J24:J25"/>
    <mergeCell ref="K24:K25"/>
    <mergeCell ref="A2:A3"/>
    <mergeCell ref="B2:B3"/>
    <mergeCell ref="J2:J3"/>
    <mergeCell ref="K2:K3"/>
    <mergeCell ref="L2:L3"/>
    <mergeCell ref="N4:N5"/>
    <mergeCell ref="F2:F3"/>
    <mergeCell ref="E2:E3"/>
    <mergeCell ref="E4:E6"/>
    <mergeCell ref="M4:M5"/>
    <mergeCell ref="N55:N58"/>
    <mergeCell ref="N50:N51"/>
    <mergeCell ref="M2:M3"/>
    <mergeCell ref="N26:N28"/>
    <mergeCell ref="N35:N37"/>
    <mergeCell ref="N45:N46"/>
    <mergeCell ref="N7:N9"/>
    <mergeCell ref="N10:N12"/>
    <mergeCell ref="N13:N15"/>
  </mergeCells>
  <printOptions horizontalCentered="1"/>
  <pageMargins left="0.15748031496062992" right="0.15748031496062992" top="0.35433070866141736" bottom="0.2362204724409449" header="0.2362204724409449" footer="0.15748031496062992"/>
  <pageSetup fitToHeight="1" fitToWidth="1" horizontalDpi="600" verticalDpi="600" orientation="portrait" paperSize="8" scale="27" r:id="rId1"/>
  <ignoredErrors>
    <ignoredError sqref="I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Mr.宋</dc:creator>
  <cp:keywords/>
  <dc:description/>
  <cp:lastModifiedBy>USER</cp:lastModifiedBy>
  <cp:lastPrinted>2019-09-16T01:06:09Z</cp:lastPrinted>
  <dcterms:created xsi:type="dcterms:W3CDTF">2009-04-22T08:09:31Z</dcterms:created>
  <dcterms:modified xsi:type="dcterms:W3CDTF">2020-03-25T05:35:45Z</dcterms:modified>
  <cp:category/>
  <cp:version/>
  <cp:contentType/>
  <cp:contentStatus/>
</cp:coreProperties>
</file>